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heet1" sheetId="4" r:id="rId4"/>
  </sheets>
  <externalReferences>
    <externalReference r:id="rId7"/>
  </externalReferences>
  <definedNames>
    <definedName name="BEx768KPSQ72NFZI1DSHLMYOAJB4" hidden="1">'Sheet1'!$E$6:$M$22</definedName>
    <definedName name="BExF0FDTSLD2H2BL1BV89V91RA11" hidden="1">'Sheet1'!$E$1:$E$1</definedName>
    <definedName name="SAPBEXhrIndnt" hidden="1">1</definedName>
    <definedName name="SAPBEXq0001" localSheetId="0">'Sheet1'!$E$6:$M$22</definedName>
    <definedName name="SAPBEXq0001f48UWM535N6VOUF3NIEWN32K2C" localSheetId="0">'Sheet1'!$E$2:$F$2</definedName>
    <definedName name="SAPBEXq0001fDPQPOVB8Y1BEM70IDP1WOMNIK" localSheetId="0">'Sheet1'!#REF!</definedName>
    <definedName name="SAPBEXq0001fZ_CMMTITE" localSheetId="0">'Sheet1'!#REF!</definedName>
    <definedName name="SAPBEXq0001fZ_FUNAREA" localSheetId="0">'Sheet1'!#REF!</definedName>
    <definedName name="SAPBEXq0001fZ_FUND" localSheetId="0">'Sheet1'!#REF!</definedName>
    <definedName name="SAPBEXq0001fZ_FUNDCTR" localSheetId="0">'Sheet1'!#REF!</definedName>
    <definedName name="SAPBEXq0001fZ_FUNDCTR__Z_GLAVA" localSheetId="0">'Sheet1'!#REF!</definedName>
    <definedName name="SAPBEXq0001fZ_FUNDCTR__Z_RAZDJEL" localSheetId="0">'Sheet1'!#REF!</definedName>
    <definedName name="SAPBEXq0001fZ_FUNDCTR__ZPROGRAM" localSheetId="0">'Sheet1'!#REF!</definedName>
    <definedName name="SAPBEXq0001fZ_GLAVA" localSheetId="0">'Sheet1'!#REF!</definedName>
    <definedName name="SAPBEXq0001fZ_RAZDJEL" localSheetId="0">'Sheet1'!#REF!</definedName>
    <definedName name="SAPBEXq0001tFILTER_0FISCVARNT" localSheetId="0">'Sheet1'!#REF!</definedName>
    <definedName name="SAPBEXq0001tFILTER_Z_CMMTITE" localSheetId="0">'Sheet1'!#REF!</definedName>
    <definedName name="SAPBEXq0001tFILTER_Z_FM_AREA" localSheetId="0">'Sheet1'!#REF!</definedName>
    <definedName name="SAPBEXq0001tFILTER_Z_FUNDCTR" localSheetId="0">'Sheet1'!#REF!</definedName>
    <definedName name="SAPBEXq0001tFILTER_Z_FUNDCTR__Z_RAZDJEL" localSheetId="0">'Sheet1'!#REF!</definedName>
    <definedName name="SAPBEXq0001tFILTER_Z_RAZDJEL" localSheetId="0">'Sheet1'!#REF!</definedName>
    <definedName name="SAPBEXq0001tREPTXTLG" localSheetId="0">'Sheet1'!$E$1:$F$1</definedName>
    <definedName name="SAPBEXq0002" localSheetId="0">#REF!</definedName>
    <definedName name="SAPBEXq0002fZ_CMMTITE" localSheetId="0">#REF!</definedName>
    <definedName name="SAPBEXq0002fZ_FM_AREA" localSheetId="0">#REF!</definedName>
    <definedName name="SAPBEXq0002tFILTER_Z_CMMTITE" localSheetId="0">#REF!</definedName>
    <definedName name="SAPBEXq0002tFILTER_Z_FM_AREA" localSheetId="0">#REF!</definedName>
    <definedName name="SAPBEXq0002tREPTXTLG" localSheetId="0">#REF!</definedName>
    <definedName name="SAPBEXq0003" localSheetId="0">#REF!</definedName>
    <definedName name="SAPBEXq0003fZ_FUNDCTR" localSheetId="0">#REF!</definedName>
    <definedName name="SAPBEXq0003tREPTXTLG" localSheetId="0">#REF!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<sst xmlns="http://schemas.openxmlformats.org/spreadsheetml/2006/main" count="2050" uniqueCount="246">
  <si>
    <t>Nac. program (P1)</t>
  </si>
  <si>
    <t>Ukupni rezultat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</si>
  <si>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</si>
  <si>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</si>
  <si>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</si>
  <si>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</si>
  <si>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</si>
  <si>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</si>
  <si>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</si>
  <si>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</si>
  <si>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</si>
  <si>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</si>
  <si>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</si>
  <si>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</si>
  <si>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</si>
  <si>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</si>
  <si>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</si>
  <si>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</si>
  <si>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</si>
  <si>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</si>
  <si>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</si>
  <si>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</si>
  <si>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</si>
  <si>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</si>
  <si>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</si>
  <si>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</si>
  <si>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</si>
  <si>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</si>
  <si>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</si>
  <si>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</si>
  <si>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</si>
  <si>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</si>
  <si>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</si>
  <si>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</si>
  <si>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</si>
  <si>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</si>
  <si>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</si>
  <si>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</si>
  <si>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</si>
  <si>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</si>
  <si>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</si>
  <si>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</si>
  <si>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</si>
  <si>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</si>
  <si>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</si>
  <si>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</si>
  <si>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</si>
  <si>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</si>
  <si>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</si>
  <si>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</si>
  <si>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</si>
  <si>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</si>
  <si>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</si>
  <si>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</si>
  <si>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</si>
  <si>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</si>
  <si>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</si>
  <si>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</si>
  <si>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</si>
  <si>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</si>
  <si>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</si>
  <si>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</si>
  <si>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</si>
  <si>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</si>
  <si>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</si>
  <si>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</si>
  <si>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</si>
  <si>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</si>
  <si>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</si>
  <si>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</si>
  <si>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</si>
  <si>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</si>
  <si>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</si>
  <si>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</si>
  <si>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</si>
  <si>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</si>
  <si>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</si>
  <si>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</si>
  <si>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</si>
  <si>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</si>
  <si>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</si>
  <si>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</si>
  <si>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</si>
  <si>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</si>
  <si>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</si>
  <si>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</si>
  <si>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</si>
  <si>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</si>
  <si>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</si>
  <si>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</si>
  <si>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</si>
  <si>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</si>
  <si>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</si>
  <si>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</si>
  <si>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</si>
  <si>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</si>
  <si>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</si>
  <si>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</si>
  <si>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</si>
  <si>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</si>
  <si>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</si>
  <si>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</si>
  <si>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</si>
  <si>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</si>
  <si>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</si>
  <si>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</si>
  <si>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</si>
  <si>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</si>
  <si>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</si>
  <si>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</si>
  <si>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</si>
  <si>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</si>
  <si>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</si>
  <si>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</si>
  <si>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</si>
  <si>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</si>
  <si>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</si>
  <si>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</si>
  <si>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</si>
  <si>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</si>
  <si>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</si>
  <si>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</si>
  <si>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</si>
  <si>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</si>
  <si>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</si>
  <si>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</si>
  <si>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</si>
  <si>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</si>
  <si>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</si>
  <si>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</si>
  <si>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</si>
  <si>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</si>
  <si>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</si>
  <si>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</si>
  <si>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</si>
  <si>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</si>
  <si>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</si>
  <si>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</si>
  <si>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</si>
  <si>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</si>
  <si>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</si>
  <si>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</si>
  <si>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</si>
  <si>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</si>
  <si>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</si>
  <si>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</si>
  <si>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</si>
  <si>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</si>
  <si>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</si>
  <si>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</si>
  <si>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</si>
  <si>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</si>
  <si>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</si>
  <si>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</si>
  <si>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</si>
  <si>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</si>
  <si>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</si>
  <si>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</si>
  <si>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</si>
  <si>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</si>
  <si>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</si>
  <si>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</si>
  <si>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</si>
  <si>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</si>
  <si>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</si>
  <si>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</si>
  <si>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</si>
  <si>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</si>
  <si>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</si>
  <si>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</si>
  <si>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</si>
  <si>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</si>
  <si>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</si>
  <si>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</si>
  <si>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</si>
  <si>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</si>
  <si>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</si>
  <si>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</si>
  <si>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</si>
  <si>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</si>
  <si>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</si>
  <si>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</si>
  <si>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</si>
  <si>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</si>
  <si>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</si>
  <si>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</si>
  <si>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</si>
  <si>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</si>
  <si>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</si>
  <si>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</si>
  <si>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</si>
  <si>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</si>
  <si>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</si>
  <si>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</si>
  <si>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</si>
  <si>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</si>
  <si>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</si>
  <si>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</si>
  <si>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</si>
  <si>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</si>
  <si>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</si>
  <si>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</si>
  <si>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</si>
  <si>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</si>
  <si>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</si>
  <si>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</si>
  <si>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</si>
  <si>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Razred stavke (E1)</t>
  </si>
  <si>
    <t>41</t>
  </si>
  <si>
    <t>51</t>
  </si>
  <si>
    <t>31</t>
  </si>
  <si>
    <t>42</t>
  </si>
  <si>
    <t>Skupina stavke (E2)</t>
  </si>
  <si>
    <t>Rezultat</t>
  </si>
  <si>
    <t>Izvor</t>
  </si>
  <si>
    <t>Rashodi poslovanja</t>
  </si>
  <si>
    <t>Rashodi za zaposlene</t>
  </si>
  <si>
    <t>32</t>
  </si>
  <si>
    <t>Materijalni rashodi</t>
  </si>
  <si>
    <t>34</t>
  </si>
  <si>
    <t>Financijski rashodi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</si>
  <si>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</si>
  <si>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</si>
  <si>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</si>
  <si>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</si>
  <si>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</si>
  <si>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</si>
  <si>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</si>
  <si>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</si>
  <si>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</si>
  <si>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Izvor (razina 2)</t>
  </si>
  <si>
    <t>EUR</t>
  </si>
  <si>
    <t>Opći prihodi i primici</t>
  </si>
  <si>
    <t>Sredstva učešća za pomoći</t>
  </si>
  <si>
    <t>Vlastiti prihodi</t>
  </si>
  <si>
    <t>Pomoći EU</t>
  </si>
  <si>
    <t>56</t>
  </si>
  <si>
    <t>Fondovi EU</t>
  </si>
  <si>
    <t>57</t>
  </si>
  <si>
    <t>Ostali programi EU</t>
  </si>
  <si>
    <t>Naziv rashoda</t>
  </si>
  <si>
    <t>UKUPNI RASHODI</t>
  </si>
  <si>
    <t>A2. RASHODI POSLOVANJA I RASHODI ZA NABAVU NEFINANCIJSKE IMOVINE</t>
  </si>
  <si>
    <t>Plan za 2023.</t>
  </si>
  <si>
    <t>Projekcija za 2024.</t>
  </si>
  <si>
    <t>Projekcija za 2025.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</si>
</sst>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"/>
    <numFmt numFmtId="192" formatCode="#,##0.000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0" fillId="31" borderId="8" applyNumberFormat="0" applyAlignment="0" applyProtection="0"/>
    <xf numFmtId="4" fontId="3" fillId="32" borderId="9" applyNumberFormat="0" applyProtection="0">
      <alignment vertical="center"/>
    </xf>
    <xf numFmtId="4" fontId="4" fillId="32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4" fontId="3" fillId="32" borderId="9" applyNumberFormat="0" applyProtection="0">
      <alignment horizontal="left" vertical="center" indent="1"/>
    </xf>
    <xf numFmtId="0" fontId="9" fillId="33" borderId="9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11" fillId="33" borderId="9" applyNumberFormat="0" applyProtection="0">
      <alignment horizontal="center" vertical="center"/>
    </xf>
    <xf numFmtId="4" fontId="3" fillId="44" borderId="9" applyNumberFormat="0" applyProtection="0">
      <alignment horizontal="left" vertical="center" indent="1"/>
    </xf>
    <xf numFmtId="4" fontId="3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9" fillId="33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4" borderId="9" applyNumberFormat="0" applyProtection="0">
      <alignment horizontal="right" vertical="center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46" borderId="9" xfId="78" applyAlignment="1">
      <alignment horizontal="left" vertical="center" wrapText="1" indent="1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52" borderId="0" xfId="0" applyFont="1" applyFill="1" applyAlignment="1">
      <alignment/>
    </xf>
    <xf numFmtId="0" fontId="13" fillId="52" borderId="0" xfId="0" applyFont="1" applyFill="1" applyAlignment="1">
      <alignment horizontal="center" vertical="center"/>
    </xf>
    <xf numFmtId="0" fontId="16" fillId="52" borderId="0" xfId="0" applyFont="1" applyFill="1" applyAlignment="1">
      <alignment horizontal="center" vertical="center"/>
    </xf>
    <xf numFmtId="0" fontId="12" fillId="52" borderId="0" xfId="0" applyFont="1" applyFill="1" applyAlignment="1">
      <alignment/>
    </xf>
    <xf numFmtId="0" fontId="20" fillId="0" borderId="0" xfId="52" applyFon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 applyProtection="1" quotePrefix="1">
      <alignment/>
      <protection locked="0"/>
    </xf>
    <xf numFmtId="3" fontId="13" fillId="0" borderId="0" xfId="0" applyNumberFormat="1" applyFont="1" applyFill="1" applyAlignment="1" applyProtection="1" quotePrefix="1">
      <alignment/>
      <protection locked="0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 wrapText="1"/>
    </xf>
    <xf numFmtId="3" fontId="13" fillId="0" borderId="0" xfId="0" applyNumberFormat="1" applyFont="1" applyFill="1" applyAlignment="1">
      <alignment/>
    </xf>
    <xf numFmtId="3" fontId="12" fillId="0" borderId="13" xfId="0" applyNumberFormat="1" applyFont="1" applyFill="1" applyBorder="1" applyAlignment="1">
      <alignment horizontal="center" vertical="center" wrapText="1"/>
    </xf>
    <xf numFmtId="3" fontId="12" fillId="0" borderId="13" xfId="61" applyNumberFormat="1" applyFont="1" applyFill="1" applyBorder="1" applyAlignment="1">
      <alignment horizontal="center" vertical="center" wrapText="1"/>
    </xf>
    <xf numFmtId="3" fontId="12" fillId="0" borderId="13" xfId="93" applyNumberFormat="1" applyFont="1" applyFill="1" applyBorder="1" applyAlignment="1" quotePrefix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3" fontId="15" fillId="0" borderId="12" xfId="0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top" wrapText="1"/>
    </xf>
    <xf numFmtId="0" fontId="16" fillId="0" borderId="14" xfId="0" applyFont="1" applyFill="1" applyBorder="1" applyAlignment="1">
      <alignment horizontal="center" vertical="center"/>
    </xf>
    <xf numFmtId="3" fontId="5" fillId="0" borderId="14" xfId="57" applyNumberFormat="1" applyFont="1" applyFill="1" applyBorder="1">
      <alignment vertical="center"/>
    </xf>
    <xf numFmtId="0" fontId="12" fillId="0" borderId="14" xfId="0" applyFont="1" applyFill="1" applyBorder="1" applyAlignment="1" quotePrefix="1">
      <alignment vertical="top" wrapText="1"/>
    </xf>
    <xf numFmtId="0" fontId="9" fillId="0" borderId="15" xfId="61" applyFill="1" applyBorder="1" quotePrefix="1">
      <alignment horizontal="left" vertical="center" indent="1"/>
    </xf>
    <xf numFmtId="0" fontId="13" fillId="0" borderId="15" xfId="93" applyFill="1" applyBorder="1" quotePrefix="1">
      <alignment horizontal="left" vertical="center" indent="1"/>
    </xf>
    <xf numFmtId="0" fontId="13" fillId="0" borderId="14" xfId="0" applyFont="1" applyFill="1" applyBorder="1" applyAlignment="1">
      <alignment/>
    </xf>
    <xf numFmtId="0" fontId="11" fillId="0" borderId="15" xfId="74" applyFill="1" applyBorder="1" quotePrefix="1">
      <alignment horizontal="center" vertical="center"/>
    </xf>
    <xf numFmtId="0" fontId="13" fillId="0" borderId="14" xfId="0" applyFont="1" applyFill="1" applyBorder="1" applyAlignment="1">
      <alignment vertical="top" wrapText="1"/>
    </xf>
    <xf numFmtId="0" fontId="3" fillId="0" borderId="14" xfId="59" applyNumberFormat="1" applyFill="1" applyBorder="1" quotePrefix="1">
      <alignment horizontal="left" vertical="center" indent="1"/>
    </xf>
    <xf numFmtId="3" fontId="3" fillId="0" borderId="14" xfId="57" applyNumberFormat="1" applyFill="1" applyBorder="1">
      <alignment vertical="center"/>
    </xf>
    <xf numFmtId="0" fontId="12" fillId="0" borderId="14" xfId="93" applyFont="1" applyFill="1" applyBorder="1" quotePrefix="1">
      <alignment horizontal="left" vertical="center" indent="1"/>
    </xf>
    <xf numFmtId="0" fontId="5" fillId="0" borderId="14" xfId="59" applyNumberFormat="1" applyFont="1" applyFill="1" applyBorder="1" quotePrefix="1">
      <alignment horizontal="left" vertical="center" indent="1"/>
    </xf>
    <xf numFmtId="3" fontId="5" fillId="0" borderId="14" xfId="57" applyNumberFormat="1" applyFont="1" applyFill="1" applyBorder="1">
      <alignment vertical="center"/>
    </xf>
    <xf numFmtId="0" fontId="17" fillId="0" borderId="14" xfId="0" applyFont="1" applyFill="1" applyBorder="1" applyAlignment="1" quotePrefix="1">
      <alignment vertical="top" wrapText="1"/>
    </xf>
    <xf numFmtId="0" fontId="17" fillId="0" borderId="14" xfId="0" applyFont="1" applyFill="1" applyBorder="1" applyAlignment="1">
      <alignment vertical="top" wrapText="1"/>
    </xf>
    <xf numFmtId="0" fontId="17" fillId="0" borderId="14" xfId="93" applyFont="1" applyFill="1" applyBorder="1" quotePrefix="1">
      <alignment horizontal="left" vertical="center" indent="1"/>
    </xf>
    <xf numFmtId="3" fontId="18" fillId="0" borderId="14" xfId="91" applyNumberFormat="1" applyFont="1" applyFill="1" applyBorder="1">
      <alignment horizontal="right" vertical="center"/>
    </xf>
    <xf numFmtId="0" fontId="17" fillId="0" borderId="14" xfId="0" applyFont="1" applyFill="1" applyBorder="1" applyAlignment="1" quotePrefix="1">
      <alignment vertical="top" wrapText="1"/>
    </xf>
    <xf numFmtId="0" fontId="17" fillId="0" borderId="14" xfId="0" applyFont="1" applyFill="1" applyBorder="1" applyAlignment="1">
      <alignment vertical="top" wrapText="1"/>
    </xf>
    <xf numFmtId="0" fontId="17" fillId="0" borderId="14" xfId="93" applyFont="1" applyFill="1" applyBorder="1" quotePrefix="1">
      <alignment horizontal="left" vertical="center" indent="1"/>
    </xf>
    <xf numFmtId="3" fontId="18" fillId="0" borderId="14" xfId="91" applyNumberFormat="1" applyFont="1" applyFill="1" applyBorder="1">
      <alignment horizontal="right" vertical="center"/>
    </xf>
    <xf numFmtId="0" fontId="17" fillId="0" borderId="16" xfId="0" applyFont="1" applyFill="1" applyBorder="1" applyAlignment="1" quotePrefix="1">
      <alignment vertical="top" wrapText="1"/>
    </xf>
    <xf numFmtId="0" fontId="17" fillId="0" borderId="16" xfId="0" applyFont="1" applyFill="1" applyBorder="1" applyAlignment="1">
      <alignment vertical="top" wrapText="1"/>
    </xf>
    <xf numFmtId="0" fontId="17" fillId="0" borderId="16" xfId="93" applyFont="1" applyFill="1" applyBorder="1" quotePrefix="1">
      <alignment horizontal="left" vertical="center" indent="1"/>
    </xf>
    <xf numFmtId="3" fontId="18" fillId="0" borderId="16" xfId="91" applyNumberFormat="1" applyFont="1" applyFill="1" applyBorder="1">
      <alignment horizontal="right" vertical="center"/>
    </xf>
  </cellXfs>
  <cellStyles count="9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PRIHODI 04. -07. 2" xfId="52"/>
    <cellStyle name="Percent" xfId="53"/>
    <cellStyle name="Povezana ćelija" xfId="54"/>
    <cellStyle name="Followed Hyperlink" xfId="55"/>
    <cellStyle name="Provjera ćelije" xfId="56"/>
    <cellStyle name="SAPBEXaggData" xfId="57"/>
    <cellStyle name="SAPBEXaggDataEmph" xfId="58"/>
    <cellStyle name="SAPBEXaggItem" xfId="59"/>
    <cellStyle name="SAPBEXaggItemX" xfId="60"/>
    <cellStyle name="SAPBEXchaText" xfId="61"/>
    <cellStyle name="SAPBEXexcBad7" xfId="62"/>
    <cellStyle name="SAPBEXexcBad8" xfId="63"/>
    <cellStyle name="SAPBEXexcBad9" xfId="64"/>
    <cellStyle name="SAPBEXexcCritical4" xfId="65"/>
    <cellStyle name="SAPBEXexcCritical5" xfId="66"/>
    <cellStyle name="SAPBEXexcCritical6" xfId="67"/>
    <cellStyle name="SAPBEXexcGood1" xfId="68"/>
    <cellStyle name="SAPBEXexcGood2" xfId="69"/>
    <cellStyle name="SAPBEXexcGood3" xfId="70"/>
    <cellStyle name="SAPBEXfilterDrill" xfId="71"/>
    <cellStyle name="SAPBEXfilterItem" xfId="72"/>
    <cellStyle name="SAPBEXfilterText" xfId="73"/>
    <cellStyle name="SAPBEXformats" xfId="74"/>
    <cellStyle name="SAPBEXheaderItem" xfId="75"/>
    <cellStyle name="SAPBEXheaderText" xfId="76"/>
    <cellStyle name="SAPBEXHLevel0" xfId="77"/>
    <cellStyle name="SAPBEXHLevel0X" xfId="78"/>
    <cellStyle name="SAPBEXHLevel1" xfId="79"/>
    <cellStyle name="SAPBEXHLevel1X" xfId="80"/>
    <cellStyle name="SAPBEXHLevel2" xfId="81"/>
    <cellStyle name="SAPBEXHLevel2X" xfId="82"/>
    <cellStyle name="SAPBEXHLevel3" xfId="83"/>
    <cellStyle name="SAPBEXHLevel3X" xfId="84"/>
    <cellStyle name="SAPBEXinputData" xfId="85"/>
    <cellStyle name="SAPBEXinputData 2" xfId="86"/>
    <cellStyle name="SAPBEXresData" xfId="87"/>
    <cellStyle name="SAPBEXresDataEmph" xfId="88"/>
    <cellStyle name="SAPBEXresItem" xfId="89"/>
    <cellStyle name="SAPBEXresItemX" xfId="90"/>
    <cellStyle name="SAPBEXstdData" xfId="91"/>
    <cellStyle name="SAPBEXstdDataEmph" xfId="92"/>
    <cellStyle name="SAPBEXstdItem" xfId="93"/>
    <cellStyle name="SAPBEXstdItemX" xfId="94"/>
    <cellStyle name="SAPBEXtitle" xfId="95"/>
    <cellStyle name="SAPBEXundefined" xfId="96"/>
    <cellStyle name="Tekst objašnjenja" xfId="97"/>
    <cellStyle name="Tekst upozorenja" xfId="98"/>
    <cellStyle name="Ukupni zbroj" xfId="99"/>
    <cellStyle name="Unos" xfId="100"/>
    <cellStyle name="Currency" xfId="101"/>
    <cellStyle name="Currency [0]" xfId="102"/>
    <cellStyle name="Comma" xfId="103"/>
    <cellStyle name="Comma [0]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428625</xdr:colOff>
      <xdr:row>5</xdr:row>
      <xdr:rowOff>0</xdr:rowOff>
    </xdr:from>
    <xdr:to>
      <xdr:col>13</xdr:col>
      <xdr:colOff>180975</xdr:colOff>
      <xdr:row>39</xdr:row>
      <xdr:rowOff>152400</xdr:rowOff>
    </xdr:to>
    <xdr:pic macro="[1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1047750"/>
          <a:ext cx="3295650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428625</xdr:colOff>
      <xdr:row>0</xdr:row>
      <xdr:rowOff>0</xdr:rowOff>
    </xdr:from>
    <xdr:to>
      <xdr:col>10</xdr:col>
      <xdr:colOff>428625</xdr:colOff>
      <xdr:row>0</xdr:row>
      <xdr:rowOff>247650</xdr:rowOff>
    </xdr:to>
    <xdr:pic macro="[1]!DesignIconClicked">
      <xdr:nvPicPr>
        <xdr:cNvPr id="2" name="BExF3B2VMG92CNTD5CBKZAMBGBEQ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85</v>
      </c>
      <c r="D4" t="b">
        <v>1</v>
      </c>
      <c r="E4" t="b">
        <v>1</v>
      </c>
      <c r="F4" t="s">
        <v>86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197</v>
      </c>
      <c r="AG4" s="1" t="s">
        <v>65</v>
      </c>
      <c r="AH4" s="1" t="s">
        <v>188</v>
      </c>
      <c r="AI4" s="1" t="s">
        <v>191</v>
      </c>
      <c r="AJ4" s="1" t="s">
        <v>62</v>
      </c>
      <c r="AK4" s="1" t="s">
        <v>55</v>
      </c>
      <c r="AL4" s="1" t="s">
        <v>191</v>
      </c>
      <c r="AM4" s="1" t="s">
        <v>191</v>
      </c>
      <c r="AN4" s="1" t="s">
        <v>191</v>
      </c>
      <c r="AO4" s="1" t="s">
        <v>191</v>
      </c>
      <c r="AP4" s="1" t="s">
        <v>191</v>
      </c>
      <c r="AQ4" s="1" t="s">
        <v>191</v>
      </c>
      <c r="AR4" s="1" t="s">
        <v>56</v>
      </c>
      <c r="AS4" s="1" t="s">
        <v>195</v>
      </c>
      <c r="AT4" s="1" t="s">
        <v>57</v>
      </c>
      <c r="AU4" s="1" t="s">
        <v>191</v>
      </c>
      <c r="AV4" s="1" t="s">
        <v>191</v>
      </c>
      <c r="AW4" s="1" t="s">
        <v>191</v>
      </c>
      <c r="AX4" s="1" t="s">
        <v>60</v>
      </c>
      <c r="AY4" s="1" t="s">
        <v>58</v>
      </c>
      <c r="AZ4" s="1" t="s">
        <v>197</v>
      </c>
      <c r="BA4" s="1" t="s">
        <v>59</v>
      </c>
      <c r="BB4" s="1" t="s">
        <v>191</v>
      </c>
      <c r="BC4" s="1" t="s">
        <v>191</v>
      </c>
      <c r="BD4" s="1" t="s">
        <v>63</v>
      </c>
      <c r="BE4" s="1" t="s">
        <v>191</v>
      </c>
      <c r="BF4" s="1" t="s">
        <v>191</v>
      </c>
      <c r="BG4" s="1" t="s">
        <v>191</v>
      </c>
      <c r="BH4" s="1" t="s">
        <v>191</v>
      </c>
      <c r="BI4" s="1" t="s">
        <v>191</v>
      </c>
      <c r="BJ4" s="1" t="s">
        <v>60</v>
      </c>
      <c r="BK4" s="1" t="s">
        <v>61</v>
      </c>
      <c r="BL4" s="1" t="s">
        <v>191</v>
      </c>
      <c r="BM4" s="1" t="s">
        <v>192</v>
      </c>
      <c r="BN4" s="1" t="s">
        <v>191</v>
      </c>
      <c r="BO4" s="1" t="s">
        <v>191</v>
      </c>
      <c r="BP4" s="1" t="s">
        <v>191</v>
      </c>
      <c r="BQ4" s="1" t="s">
        <v>191</v>
      </c>
      <c r="BR4" s="1" t="s">
        <v>189</v>
      </c>
      <c r="BS4" s="1" t="s">
        <v>189</v>
      </c>
      <c r="BT4" s="1" t="s">
        <v>189</v>
      </c>
      <c r="BU4" s="1" t="s">
        <v>189</v>
      </c>
      <c r="BV4" s="1" t="s">
        <v>192</v>
      </c>
      <c r="BW4" s="1" t="s">
        <v>191</v>
      </c>
      <c r="BX4" s="1" t="s">
        <v>191</v>
      </c>
      <c r="BY4" s="1" t="s">
        <v>195</v>
      </c>
      <c r="BZ4" s="1" t="s">
        <v>191</v>
      </c>
      <c r="CA4" s="1" t="s">
        <v>192</v>
      </c>
      <c r="CB4" s="1" t="s">
        <v>166</v>
      </c>
      <c r="CC4" s="1" t="s">
        <v>191</v>
      </c>
      <c r="CD4" s="1" t="s">
        <v>191</v>
      </c>
      <c r="CE4" s="1" t="s">
        <v>191</v>
      </c>
      <c r="CF4" s="1" t="s">
        <v>191</v>
      </c>
      <c r="CG4" s="1" t="s">
        <v>191</v>
      </c>
      <c r="CM4">
        <v>6</v>
      </c>
      <c r="CN4" s="1" t="s">
        <v>12</v>
      </c>
      <c r="CO4" s="1" t="s">
        <v>13</v>
      </c>
      <c r="CP4" s="2" t="s">
        <v>27</v>
      </c>
      <c r="CQ4" s="1" t="s">
        <v>55</v>
      </c>
      <c r="CR4" s="1" t="s">
        <v>191</v>
      </c>
      <c r="CS4" s="1" t="s">
        <v>73</v>
      </c>
      <c r="CT4" s="1" t="s">
        <v>191</v>
      </c>
      <c r="CU4" s="1" t="s">
        <v>74</v>
      </c>
      <c r="CV4" s="1" t="s">
        <v>188</v>
      </c>
      <c r="DG4">
        <v>5</v>
      </c>
      <c r="DH4" s="1" t="s">
        <v>197</v>
      </c>
      <c r="DI4" s="1" t="s">
        <v>99</v>
      </c>
      <c r="DJ4" s="1" t="s">
        <v>0</v>
      </c>
      <c r="DK4" s="1" t="s">
        <v>61</v>
      </c>
      <c r="DL4" s="1" t="s">
        <v>188</v>
      </c>
      <c r="DM4" s="1" t="s">
        <v>191</v>
      </c>
      <c r="DN4" s="1" t="s">
        <v>192</v>
      </c>
      <c r="DO4" s="1" t="s">
        <v>192</v>
      </c>
      <c r="DP4" s="1" t="s">
        <v>191</v>
      </c>
      <c r="DQ4" s="1" t="s">
        <v>191</v>
      </c>
      <c r="DR4" s="1" t="s">
        <v>191</v>
      </c>
      <c r="EA4">
        <v>6</v>
      </c>
      <c r="EB4" s="1" t="s">
        <v>13</v>
      </c>
      <c r="EC4" s="1" t="s">
        <v>150</v>
      </c>
      <c r="ED4" s="1" t="s">
        <v>191</v>
      </c>
      <c r="EE4" s="1" t="s">
        <v>191</v>
      </c>
      <c r="EF4" s="1" t="s">
        <v>191</v>
      </c>
      <c r="EG4" s="1" t="s">
        <v>191</v>
      </c>
      <c r="EH4" s="1" t="s">
        <v>191</v>
      </c>
      <c r="EI4" s="1" t="s">
        <v>57</v>
      </c>
      <c r="EJ4" s="1" t="s">
        <v>188</v>
      </c>
      <c r="EK4" s="1" t="s">
        <v>189</v>
      </c>
      <c r="EL4" s="1" t="s">
        <v>192</v>
      </c>
      <c r="EM4" s="1" t="s">
        <v>191</v>
      </c>
      <c r="EN4" s="1" t="s">
        <v>191</v>
      </c>
      <c r="FY4">
        <v>6</v>
      </c>
      <c r="FZ4" s="1" t="s">
        <v>46</v>
      </c>
      <c r="GA4" s="1" t="s">
        <v>189</v>
      </c>
      <c r="GB4" s="1" t="s">
        <v>47</v>
      </c>
      <c r="GC4" s="1" t="s">
        <v>190</v>
      </c>
      <c r="GD4" s="1" t="s">
        <v>48</v>
      </c>
      <c r="GE4" s="1" t="s">
        <v>32</v>
      </c>
      <c r="GF4" s="1" t="s">
        <v>32</v>
      </c>
      <c r="GG4" s="1" t="s">
        <v>191</v>
      </c>
      <c r="GH4" s="1" t="s">
        <v>191</v>
      </c>
      <c r="GI4" s="1" t="s">
        <v>191</v>
      </c>
      <c r="GJ4" s="1" t="s">
        <v>192</v>
      </c>
      <c r="GK4" s="1" t="s">
        <v>191</v>
      </c>
      <c r="GL4" s="1" t="s">
        <v>192</v>
      </c>
      <c r="GM4" s="1" t="s">
        <v>191</v>
      </c>
      <c r="GN4" s="1" t="s">
        <v>192</v>
      </c>
      <c r="GO4" s="1" t="s">
        <v>49</v>
      </c>
      <c r="GP4" s="1" t="s">
        <v>193</v>
      </c>
      <c r="GQ4" s="1" t="s">
        <v>191</v>
      </c>
      <c r="GR4" s="1" t="s">
        <v>191</v>
      </c>
      <c r="GS4" s="1" t="s">
        <v>50</v>
      </c>
      <c r="HW4">
        <v>5</v>
      </c>
      <c r="HX4" s="1" t="s">
        <v>120</v>
      </c>
      <c r="HY4" s="1" t="s">
        <v>188</v>
      </c>
    </row>
    <row r="5" spans="2:233" ht="38.25">
      <c r="B5">
        <v>31</v>
      </c>
      <c r="C5" t="s">
        <v>164</v>
      </c>
      <c r="D5" t="b">
        <v>1</v>
      </c>
      <c r="E5" t="b">
        <v>1</v>
      </c>
      <c r="F5" t="s">
        <v>165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68</v>
      </c>
      <c r="AG5" s="1" t="s">
        <v>84</v>
      </c>
      <c r="AH5" s="1" t="s">
        <v>188</v>
      </c>
      <c r="AI5" s="1" t="s">
        <v>191</v>
      </c>
      <c r="AJ5" s="1" t="s">
        <v>62</v>
      </c>
      <c r="AK5" s="1" t="s">
        <v>55</v>
      </c>
      <c r="AL5" s="1" t="s">
        <v>191</v>
      </c>
      <c r="AM5" s="1" t="s">
        <v>191</v>
      </c>
      <c r="AN5" s="1" t="s">
        <v>191</v>
      </c>
      <c r="AO5" s="1" t="s">
        <v>191</v>
      </c>
      <c r="AP5" s="1" t="s">
        <v>191</v>
      </c>
      <c r="AQ5" s="1" t="s">
        <v>191</v>
      </c>
      <c r="AR5" s="1" t="s">
        <v>56</v>
      </c>
      <c r="AS5" s="1" t="s">
        <v>195</v>
      </c>
      <c r="AT5" s="1" t="s">
        <v>70</v>
      </c>
      <c r="AU5" s="1" t="s">
        <v>191</v>
      </c>
      <c r="AV5" s="1" t="s">
        <v>34</v>
      </c>
      <c r="AW5" s="1" t="s">
        <v>71</v>
      </c>
      <c r="AX5" s="1" t="s">
        <v>184</v>
      </c>
      <c r="AY5" s="1" t="s">
        <v>58</v>
      </c>
      <c r="AZ5" s="1" t="s">
        <v>68</v>
      </c>
      <c r="BA5" s="1" t="s">
        <v>59</v>
      </c>
      <c r="BB5" s="1" t="s">
        <v>191</v>
      </c>
      <c r="BC5" s="1" t="s">
        <v>191</v>
      </c>
      <c r="BD5" s="1" t="s">
        <v>63</v>
      </c>
      <c r="BE5" s="1" t="s">
        <v>68</v>
      </c>
      <c r="BF5" s="1" t="s">
        <v>59</v>
      </c>
      <c r="BG5" s="1" t="s">
        <v>191</v>
      </c>
      <c r="BH5" s="1" t="s">
        <v>191</v>
      </c>
      <c r="BI5" s="1" t="s">
        <v>191</v>
      </c>
      <c r="BJ5" s="1" t="s">
        <v>60</v>
      </c>
      <c r="BK5" s="1" t="s">
        <v>61</v>
      </c>
      <c r="BL5" s="1" t="s">
        <v>191</v>
      </c>
      <c r="BM5" s="1" t="s">
        <v>192</v>
      </c>
      <c r="BN5" s="1" t="s">
        <v>191</v>
      </c>
      <c r="BO5" s="1" t="s">
        <v>191</v>
      </c>
      <c r="BP5" s="1" t="s">
        <v>191</v>
      </c>
      <c r="BQ5" s="1" t="s">
        <v>195</v>
      </c>
      <c r="BR5" s="1" t="s">
        <v>189</v>
      </c>
      <c r="BS5" s="1" t="s">
        <v>189</v>
      </c>
      <c r="BT5" s="1" t="s">
        <v>189</v>
      </c>
      <c r="BU5" s="1" t="s">
        <v>189</v>
      </c>
      <c r="BV5" s="1" t="s">
        <v>192</v>
      </c>
      <c r="BW5" s="1" t="s">
        <v>191</v>
      </c>
      <c r="BX5" s="1" t="s">
        <v>191</v>
      </c>
      <c r="BY5" s="1" t="s">
        <v>191</v>
      </c>
      <c r="BZ5" s="1" t="s">
        <v>191</v>
      </c>
      <c r="CA5" s="1" t="s">
        <v>192</v>
      </c>
      <c r="CB5" s="1" t="s">
        <v>87</v>
      </c>
      <c r="CC5" s="1" t="s">
        <v>191</v>
      </c>
      <c r="CD5" s="1" t="s">
        <v>191</v>
      </c>
      <c r="CE5" s="1" t="s">
        <v>191</v>
      </c>
      <c r="CF5" s="1" t="s">
        <v>191</v>
      </c>
      <c r="CG5" s="1" t="s">
        <v>191</v>
      </c>
      <c r="CM5">
        <v>6</v>
      </c>
      <c r="CN5" s="1" t="s">
        <v>12</v>
      </c>
      <c r="CO5" s="1" t="s">
        <v>14</v>
      </c>
      <c r="CP5" s="2" t="s">
        <v>28</v>
      </c>
      <c r="CQ5" s="1" t="s">
        <v>64</v>
      </c>
      <c r="CR5" s="1" t="s">
        <v>191</v>
      </c>
      <c r="CS5" s="1" t="s">
        <v>73</v>
      </c>
      <c r="CT5" s="1" t="s">
        <v>191</v>
      </c>
      <c r="CU5" s="1" t="s">
        <v>74</v>
      </c>
      <c r="CV5" s="1" t="s">
        <v>188</v>
      </c>
      <c r="DG5">
        <v>5</v>
      </c>
      <c r="DH5" s="1" t="s">
        <v>197</v>
      </c>
      <c r="DI5" s="1" t="s">
        <v>100</v>
      </c>
      <c r="DJ5" s="1" t="s">
        <v>101</v>
      </c>
      <c r="DK5" s="1" t="s">
        <v>61</v>
      </c>
      <c r="DL5" s="1" t="s">
        <v>188</v>
      </c>
      <c r="DM5" s="1" t="s">
        <v>191</v>
      </c>
      <c r="DN5" s="1" t="s">
        <v>192</v>
      </c>
      <c r="DO5" s="1" t="s">
        <v>192</v>
      </c>
      <c r="DP5" s="1" t="s">
        <v>191</v>
      </c>
      <c r="DQ5" s="1" t="s">
        <v>191</v>
      </c>
      <c r="DR5" s="1" t="s">
        <v>191</v>
      </c>
      <c r="EA5">
        <v>6</v>
      </c>
      <c r="EB5" s="1" t="s">
        <v>14</v>
      </c>
      <c r="EC5" s="1" t="s">
        <v>150</v>
      </c>
      <c r="ED5" s="1" t="s">
        <v>191</v>
      </c>
      <c r="EE5" s="1" t="s">
        <v>192</v>
      </c>
      <c r="EF5" s="1" t="s">
        <v>191</v>
      </c>
      <c r="EG5" s="1" t="s">
        <v>191</v>
      </c>
      <c r="EH5" s="1" t="s">
        <v>191</v>
      </c>
      <c r="EI5" s="1" t="s">
        <v>57</v>
      </c>
      <c r="EJ5" s="1" t="s">
        <v>188</v>
      </c>
      <c r="EK5" s="1" t="s">
        <v>195</v>
      </c>
      <c r="EL5" s="1" t="s">
        <v>192</v>
      </c>
      <c r="EM5" s="1" t="s">
        <v>191</v>
      </c>
      <c r="EN5" s="1" t="s">
        <v>191</v>
      </c>
      <c r="FY5">
        <v>6</v>
      </c>
      <c r="FZ5" s="1" t="s">
        <v>51</v>
      </c>
      <c r="GA5" s="1" t="s">
        <v>195</v>
      </c>
      <c r="GB5" s="1" t="s">
        <v>194</v>
      </c>
      <c r="GC5" s="1" t="s">
        <v>190</v>
      </c>
      <c r="GD5" s="1" t="s">
        <v>48</v>
      </c>
      <c r="GE5" s="1" t="s">
        <v>174</v>
      </c>
      <c r="GF5" s="1" t="s">
        <v>174</v>
      </c>
      <c r="GG5" s="1" t="s">
        <v>197</v>
      </c>
      <c r="GH5" s="1" t="s">
        <v>197</v>
      </c>
      <c r="GI5" s="1" t="s">
        <v>175</v>
      </c>
      <c r="GJ5" s="1" t="s">
        <v>52</v>
      </c>
      <c r="GK5" s="1" t="s">
        <v>191</v>
      </c>
      <c r="GL5" s="1" t="s">
        <v>192</v>
      </c>
      <c r="GM5" s="1" t="s">
        <v>191</v>
      </c>
      <c r="GN5" s="1" t="s">
        <v>192</v>
      </c>
      <c r="GO5" s="1" t="s">
        <v>191</v>
      </c>
      <c r="GP5" s="1" t="s">
        <v>193</v>
      </c>
      <c r="GQ5" s="1" t="s">
        <v>191</v>
      </c>
      <c r="GR5" s="1" t="s">
        <v>191</v>
      </c>
      <c r="GS5" s="1" t="s">
        <v>197</v>
      </c>
      <c r="HW5">
        <v>5</v>
      </c>
      <c r="HX5" s="1" t="s">
        <v>121</v>
      </c>
      <c r="HY5" s="1" t="s">
        <v>191</v>
      </c>
    </row>
    <row r="6" spans="2:233" ht="38.25">
      <c r="B6">
        <v>33</v>
      </c>
      <c r="C6" t="s">
        <v>2</v>
      </c>
      <c r="D6" t="b">
        <v>1</v>
      </c>
      <c r="E6" t="b">
        <v>1</v>
      </c>
      <c r="F6" t="s">
        <v>187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81</v>
      </c>
      <c r="AG6" s="1" t="s">
        <v>161</v>
      </c>
      <c r="AH6" s="1" t="s">
        <v>188</v>
      </c>
      <c r="AI6" s="1" t="s">
        <v>191</v>
      </c>
      <c r="AJ6" s="1" t="s">
        <v>191</v>
      </c>
      <c r="AK6" s="1" t="s">
        <v>55</v>
      </c>
      <c r="AL6" s="1" t="s">
        <v>191</v>
      </c>
      <c r="AM6" s="1" t="s">
        <v>191</v>
      </c>
      <c r="AN6" s="1" t="s">
        <v>191</v>
      </c>
      <c r="AO6" s="1" t="s">
        <v>191</v>
      </c>
      <c r="AP6" s="1" t="s">
        <v>191</v>
      </c>
      <c r="AQ6" s="1" t="s">
        <v>191</v>
      </c>
      <c r="AR6" s="1" t="s">
        <v>191</v>
      </c>
      <c r="AS6" s="1" t="s">
        <v>192</v>
      </c>
      <c r="AT6" s="1" t="s">
        <v>183</v>
      </c>
      <c r="AU6" s="1" t="s">
        <v>191</v>
      </c>
      <c r="AV6" s="1" t="s">
        <v>191</v>
      </c>
      <c r="AW6" s="1" t="s">
        <v>191</v>
      </c>
      <c r="AX6" s="1" t="s">
        <v>60</v>
      </c>
      <c r="AY6" s="1" t="s">
        <v>58</v>
      </c>
      <c r="AZ6" s="1" t="s">
        <v>81</v>
      </c>
      <c r="BA6" s="1" t="s">
        <v>59</v>
      </c>
      <c r="BB6" s="1" t="s">
        <v>191</v>
      </c>
      <c r="BC6" s="1" t="s">
        <v>191</v>
      </c>
      <c r="BD6" s="1" t="s">
        <v>63</v>
      </c>
      <c r="BE6" s="1" t="s">
        <v>191</v>
      </c>
      <c r="BF6" s="1" t="s">
        <v>191</v>
      </c>
      <c r="BG6" s="1" t="s">
        <v>191</v>
      </c>
      <c r="BH6" s="1" t="s">
        <v>191</v>
      </c>
      <c r="BI6" s="1" t="s">
        <v>191</v>
      </c>
      <c r="BJ6" s="1" t="s">
        <v>60</v>
      </c>
      <c r="BK6" s="1" t="s">
        <v>61</v>
      </c>
      <c r="BL6" s="1" t="s">
        <v>191</v>
      </c>
      <c r="BM6" s="1" t="s">
        <v>192</v>
      </c>
      <c r="BN6" s="1" t="s">
        <v>191</v>
      </c>
      <c r="BO6" s="1" t="s">
        <v>191</v>
      </c>
      <c r="BP6" s="1" t="s">
        <v>191</v>
      </c>
      <c r="BQ6" s="1" t="s">
        <v>191</v>
      </c>
      <c r="BR6" s="1" t="s">
        <v>189</v>
      </c>
      <c r="BS6" s="1" t="s">
        <v>189</v>
      </c>
      <c r="BT6" s="1" t="s">
        <v>189</v>
      </c>
      <c r="BU6" s="1" t="s">
        <v>192</v>
      </c>
      <c r="BV6" s="1" t="s">
        <v>192</v>
      </c>
      <c r="BW6" s="1" t="s">
        <v>191</v>
      </c>
      <c r="BX6" s="1" t="s">
        <v>191</v>
      </c>
      <c r="BY6" s="1" t="s">
        <v>191</v>
      </c>
      <c r="BZ6" s="1" t="s">
        <v>191</v>
      </c>
      <c r="CA6" s="1" t="s">
        <v>191</v>
      </c>
      <c r="CB6" s="1" t="s">
        <v>3</v>
      </c>
      <c r="CC6" s="1" t="s">
        <v>191</v>
      </c>
      <c r="CD6" s="1" t="s">
        <v>191</v>
      </c>
      <c r="CE6" s="1" t="s">
        <v>191</v>
      </c>
      <c r="CF6" s="1" t="s">
        <v>191</v>
      </c>
      <c r="CG6" s="1" t="s">
        <v>191</v>
      </c>
      <c r="CM6">
        <v>6</v>
      </c>
      <c r="CN6" s="1" t="s">
        <v>12</v>
      </c>
      <c r="CO6" s="1" t="s">
        <v>15</v>
      </c>
      <c r="CP6" s="2" t="s">
        <v>23</v>
      </c>
      <c r="CQ6" s="1" t="s">
        <v>66</v>
      </c>
      <c r="CR6" s="1" t="s">
        <v>191</v>
      </c>
      <c r="CS6" s="1" t="s">
        <v>75</v>
      </c>
      <c r="CT6" s="1" t="s">
        <v>191</v>
      </c>
      <c r="CU6" s="1" t="s">
        <v>74</v>
      </c>
      <c r="CV6" s="1" t="s">
        <v>191</v>
      </c>
      <c r="DG6">
        <v>5</v>
      </c>
      <c r="DH6" s="1" t="s">
        <v>197</v>
      </c>
      <c r="DI6" s="1" t="s">
        <v>53</v>
      </c>
      <c r="DJ6" s="1" t="s">
        <v>54</v>
      </c>
      <c r="DK6" s="1" t="s">
        <v>61</v>
      </c>
      <c r="DL6" s="1" t="s">
        <v>188</v>
      </c>
      <c r="DM6" s="1" t="s">
        <v>191</v>
      </c>
      <c r="DN6" s="1" t="s">
        <v>192</v>
      </c>
      <c r="DO6" s="1" t="s">
        <v>192</v>
      </c>
      <c r="DP6" s="1" t="s">
        <v>191</v>
      </c>
      <c r="DQ6" s="1" t="s">
        <v>191</v>
      </c>
      <c r="DR6" s="1" t="s">
        <v>191</v>
      </c>
      <c r="EA6">
        <v>6</v>
      </c>
      <c r="EB6" s="1" t="s">
        <v>15</v>
      </c>
      <c r="EC6" s="1" t="s">
        <v>150</v>
      </c>
      <c r="ED6" s="1" t="s">
        <v>191</v>
      </c>
      <c r="EE6" s="1" t="s">
        <v>195</v>
      </c>
      <c r="EF6" s="1" t="s">
        <v>191</v>
      </c>
      <c r="EG6" s="1" t="s">
        <v>191</v>
      </c>
      <c r="EH6" s="1" t="s">
        <v>191</v>
      </c>
      <c r="EI6" s="1" t="s">
        <v>57</v>
      </c>
      <c r="EJ6" s="1" t="s">
        <v>188</v>
      </c>
      <c r="EK6" s="1" t="s">
        <v>67</v>
      </c>
      <c r="EL6" s="1" t="s">
        <v>192</v>
      </c>
      <c r="EM6" s="1" t="s">
        <v>191</v>
      </c>
      <c r="EN6" s="1" t="s">
        <v>191</v>
      </c>
      <c r="FY6">
        <v>6</v>
      </c>
      <c r="FZ6" s="1" t="s">
        <v>51</v>
      </c>
      <c r="GA6" s="1" t="s">
        <v>195</v>
      </c>
      <c r="GB6" s="1" t="s">
        <v>194</v>
      </c>
      <c r="GC6" s="1" t="s">
        <v>190</v>
      </c>
      <c r="GD6" s="1" t="s">
        <v>48</v>
      </c>
      <c r="GE6" s="1" t="s">
        <v>196</v>
      </c>
      <c r="GF6" s="1" t="s">
        <v>196</v>
      </c>
      <c r="GG6" s="1" t="s">
        <v>197</v>
      </c>
      <c r="GH6" s="1" t="s">
        <v>197</v>
      </c>
      <c r="GI6" s="1" t="s">
        <v>198</v>
      </c>
      <c r="GJ6" s="1" t="s">
        <v>52</v>
      </c>
      <c r="GK6" s="1" t="s">
        <v>191</v>
      </c>
      <c r="GL6" s="1" t="s">
        <v>192</v>
      </c>
      <c r="GM6" s="1" t="s">
        <v>191</v>
      </c>
      <c r="GN6" s="1" t="s">
        <v>192</v>
      </c>
      <c r="GO6" s="1" t="s">
        <v>191</v>
      </c>
      <c r="GP6" s="1" t="s">
        <v>193</v>
      </c>
      <c r="GQ6" s="1" t="s">
        <v>191</v>
      </c>
      <c r="GR6" s="1" t="s">
        <v>191</v>
      </c>
      <c r="GS6" s="1" t="s">
        <v>197</v>
      </c>
      <c r="HW6">
        <v>5</v>
      </c>
      <c r="HX6" s="1" t="s">
        <v>122</v>
      </c>
      <c r="HY6" s="1" t="s">
        <v>191</v>
      </c>
    </row>
    <row r="7" spans="31:233" ht="76.5">
      <c r="AE7">
        <v>6</v>
      </c>
      <c r="AF7" s="1" t="s">
        <v>118</v>
      </c>
      <c r="AG7" s="1" t="s">
        <v>119</v>
      </c>
      <c r="AH7" s="1" t="s">
        <v>188</v>
      </c>
      <c r="AI7" s="1" t="s">
        <v>191</v>
      </c>
      <c r="AJ7" s="1" t="s">
        <v>191</v>
      </c>
      <c r="AK7" s="1" t="s">
        <v>64</v>
      </c>
      <c r="AL7" s="1" t="s">
        <v>191</v>
      </c>
      <c r="AM7" s="1" t="s">
        <v>191</v>
      </c>
      <c r="AN7" s="1" t="s">
        <v>191</v>
      </c>
      <c r="AO7" s="1" t="s">
        <v>191</v>
      </c>
      <c r="AP7" s="1" t="s">
        <v>191</v>
      </c>
      <c r="AQ7" s="1" t="s">
        <v>191</v>
      </c>
      <c r="AR7" s="1" t="s">
        <v>191</v>
      </c>
      <c r="AS7" s="1" t="s">
        <v>192</v>
      </c>
      <c r="AT7" s="1" t="s">
        <v>183</v>
      </c>
      <c r="AU7" s="1" t="s">
        <v>188</v>
      </c>
      <c r="AV7" s="1" t="s">
        <v>33</v>
      </c>
      <c r="AW7" s="1" t="s">
        <v>191</v>
      </c>
      <c r="AX7" s="1" t="s">
        <v>60</v>
      </c>
      <c r="AY7" s="1" t="s">
        <v>58</v>
      </c>
      <c r="AZ7" s="1" t="s">
        <v>118</v>
      </c>
      <c r="BA7" s="1" t="s">
        <v>59</v>
      </c>
      <c r="BB7" s="1" t="s">
        <v>191</v>
      </c>
      <c r="BC7" s="1" t="s">
        <v>191</v>
      </c>
      <c r="BD7" s="1" t="s">
        <v>63</v>
      </c>
      <c r="BE7" s="1" t="s">
        <v>118</v>
      </c>
      <c r="BF7" s="1" t="s">
        <v>59</v>
      </c>
      <c r="BG7" s="1" t="s">
        <v>191</v>
      </c>
      <c r="BH7" s="1" t="s">
        <v>191</v>
      </c>
      <c r="BI7" s="1" t="s">
        <v>191</v>
      </c>
      <c r="BJ7" s="1" t="s">
        <v>60</v>
      </c>
      <c r="BK7" s="1" t="s">
        <v>61</v>
      </c>
      <c r="BL7" s="1" t="s">
        <v>191</v>
      </c>
      <c r="BM7" s="1" t="s">
        <v>192</v>
      </c>
      <c r="BN7" s="1" t="s">
        <v>191</v>
      </c>
      <c r="BO7" s="1" t="s">
        <v>191</v>
      </c>
      <c r="BP7" s="1" t="s">
        <v>191</v>
      </c>
      <c r="BQ7" s="1" t="s">
        <v>195</v>
      </c>
      <c r="BR7" s="1" t="s">
        <v>189</v>
      </c>
      <c r="BS7" s="1" t="s">
        <v>189</v>
      </c>
      <c r="BT7" s="1" t="s">
        <v>189</v>
      </c>
      <c r="BU7" s="1" t="s">
        <v>192</v>
      </c>
      <c r="BV7" s="1" t="s">
        <v>192</v>
      </c>
      <c r="BW7" s="1" t="s">
        <v>191</v>
      </c>
      <c r="BX7" s="1" t="s">
        <v>191</v>
      </c>
      <c r="BY7" s="1" t="s">
        <v>191</v>
      </c>
      <c r="BZ7" s="1" t="s">
        <v>191</v>
      </c>
      <c r="CA7" s="1" t="s">
        <v>191</v>
      </c>
      <c r="CB7" s="1" t="s">
        <v>4</v>
      </c>
      <c r="CC7" s="1" t="s">
        <v>191</v>
      </c>
      <c r="CD7" s="1" t="s">
        <v>191</v>
      </c>
      <c r="CE7" s="1" t="s">
        <v>191</v>
      </c>
      <c r="CF7" s="1" t="s">
        <v>191</v>
      </c>
      <c r="CG7" s="1" t="s">
        <v>191</v>
      </c>
      <c r="CM7">
        <v>6</v>
      </c>
      <c r="CN7" s="1" t="s">
        <v>12</v>
      </c>
      <c r="CO7" s="1" t="s">
        <v>16</v>
      </c>
      <c r="CP7" s="2" t="s">
        <v>29</v>
      </c>
      <c r="CQ7" s="1" t="s">
        <v>69</v>
      </c>
      <c r="CR7" s="1" t="s">
        <v>191</v>
      </c>
      <c r="CS7" s="1" t="s">
        <v>73</v>
      </c>
      <c r="CT7" s="1" t="s">
        <v>191</v>
      </c>
      <c r="CU7" s="1" t="s">
        <v>74</v>
      </c>
      <c r="CV7" s="1" t="s">
        <v>188</v>
      </c>
      <c r="DG7">
        <v>5</v>
      </c>
      <c r="DH7" s="1" t="s">
        <v>197</v>
      </c>
      <c r="DI7" s="1" t="s">
        <v>102</v>
      </c>
      <c r="DJ7" s="1" t="s">
        <v>103</v>
      </c>
      <c r="DK7" s="1" t="s">
        <v>61</v>
      </c>
      <c r="DL7" s="1" t="s">
        <v>188</v>
      </c>
      <c r="DM7" s="1" t="s">
        <v>191</v>
      </c>
      <c r="DN7" s="1" t="s">
        <v>192</v>
      </c>
      <c r="DO7" s="1" t="s">
        <v>192</v>
      </c>
      <c r="DP7" s="1" t="s">
        <v>191</v>
      </c>
      <c r="DQ7" s="1" t="s">
        <v>191</v>
      </c>
      <c r="DR7" s="1" t="s">
        <v>191</v>
      </c>
      <c r="EA7">
        <v>6</v>
      </c>
      <c r="EB7" s="1" t="s">
        <v>16</v>
      </c>
      <c r="EC7" s="1" t="s">
        <v>150</v>
      </c>
      <c r="ED7" s="1" t="s">
        <v>191</v>
      </c>
      <c r="EE7" s="1" t="s">
        <v>192</v>
      </c>
      <c r="EF7" s="1" t="s">
        <v>191</v>
      </c>
      <c r="EG7" s="1" t="s">
        <v>191</v>
      </c>
      <c r="EH7" s="1" t="s">
        <v>191</v>
      </c>
      <c r="EI7" s="1" t="s">
        <v>57</v>
      </c>
      <c r="EJ7" s="1" t="s">
        <v>188</v>
      </c>
      <c r="EK7" s="1" t="s">
        <v>72</v>
      </c>
      <c r="EL7" s="1" t="s">
        <v>192</v>
      </c>
      <c r="EM7" s="1" t="s">
        <v>191</v>
      </c>
      <c r="EN7" s="1" t="s">
        <v>191</v>
      </c>
      <c r="FY7">
        <v>6</v>
      </c>
      <c r="FZ7" s="1" t="s">
        <v>51</v>
      </c>
      <c r="GA7" s="1" t="s">
        <v>195</v>
      </c>
      <c r="GB7" s="1" t="s">
        <v>194</v>
      </c>
      <c r="GC7" s="1" t="s">
        <v>190</v>
      </c>
      <c r="GD7" s="1" t="s">
        <v>48</v>
      </c>
      <c r="GE7" s="1" t="s">
        <v>176</v>
      </c>
      <c r="GF7" s="1" t="s">
        <v>176</v>
      </c>
      <c r="GG7" s="1" t="s">
        <v>197</v>
      </c>
      <c r="GH7" s="1" t="s">
        <v>197</v>
      </c>
      <c r="GI7" s="1" t="s">
        <v>177</v>
      </c>
      <c r="GJ7" s="1" t="s">
        <v>52</v>
      </c>
      <c r="GK7" s="1" t="s">
        <v>191</v>
      </c>
      <c r="GL7" s="1" t="s">
        <v>192</v>
      </c>
      <c r="GM7" s="1" t="s">
        <v>191</v>
      </c>
      <c r="GN7" s="1" t="s">
        <v>192</v>
      </c>
      <c r="GO7" s="1" t="s">
        <v>191</v>
      </c>
      <c r="GP7" s="1" t="s">
        <v>193</v>
      </c>
      <c r="GQ7" s="1" t="s">
        <v>191</v>
      </c>
      <c r="GR7" s="1" t="s">
        <v>191</v>
      </c>
      <c r="GS7" s="1" t="s">
        <v>197</v>
      </c>
      <c r="HW7">
        <v>5</v>
      </c>
      <c r="HX7" s="1" t="s">
        <v>123</v>
      </c>
      <c r="HY7" s="1" t="s">
        <v>189</v>
      </c>
    </row>
    <row r="8" spans="31:233" ht="38.25">
      <c r="AE8">
        <v>6</v>
      </c>
      <c r="AF8" s="1" t="s">
        <v>12</v>
      </c>
      <c r="AG8" s="1" t="s">
        <v>41</v>
      </c>
      <c r="AH8" s="1" t="s">
        <v>191</v>
      </c>
      <c r="AI8" s="1" t="s">
        <v>188</v>
      </c>
      <c r="AJ8" s="1" t="s">
        <v>188</v>
      </c>
      <c r="AK8" s="1" t="s">
        <v>55</v>
      </c>
      <c r="AL8" s="1" t="s">
        <v>191</v>
      </c>
      <c r="AM8" s="1" t="s">
        <v>191</v>
      </c>
      <c r="AN8" s="1" t="s">
        <v>191</v>
      </c>
      <c r="AO8" s="1" t="s">
        <v>191</v>
      </c>
      <c r="AP8" s="1" t="s">
        <v>191</v>
      </c>
      <c r="AQ8" s="1" t="s">
        <v>191</v>
      </c>
      <c r="AR8" s="1" t="s">
        <v>56</v>
      </c>
      <c r="AS8" s="1" t="s">
        <v>191</v>
      </c>
      <c r="AT8" s="1" t="s">
        <v>57</v>
      </c>
      <c r="AU8" s="1" t="s">
        <v>191</v>
      </c>
      <c r="AV8" s="1" t="s">
        <v>191</v>
      </c>
      <c r="AW8" s="1" t="s">
        <v>191</v>
      </c>
      <c r="AX8" s="1" t="s">
        <v>191</v>
      </c>
      <c r="AY8" s="1" t="s">
        <v>58</v>
      </c>
      <c r="AZ8" s="1" t="s">
        <v>12</v>
      </c>
      <c r="BA8" s="1" t="s">
        <v>59</v>
      </c>
      <c r="BB8" s="1" t="s">
        <v>191</v>
      </c>
      <c r="BC8" s="1" t="s">
        <v>191</v>
      </c>
      <c r="BD8" s="1" t="s">
        <v>191</v>
      </c>
      <c r="BE8" s="1" t="s">
        <v>191</v>
      </c>
      <c r="BF8" s="1" t="s">
        <v>191</v>
      </c>
      <c r="BG8" s="1" t="s">
        <v>191</v>
      </c>
      <c r="BH8" s="1" t="s">
        <v>191</v>
      </c>
      <c r="BI8" s="1" t="s">
        <v>191</v>
      </c>
      <c r="BJ8" s="1" t="s">
        <v>60</v>
      </c>
      <c r="BK8" s="1" t="s">
        <v>61</v>
      </c>
      <c r="BL8" s="1" t="s">
        <v>188</v>
      </c>
      <c r="BM8" s="1" t="s">
        <v>192</v>
      </c>
      <c r="BN8" s="1" t="s">
        <v>191</v>
      </c>
      <c r="BO8" s="1" t="s">
        <v>191</v>
      </c>
      <c r="BP8" s="1" t="s">
        <v>191</v>
      </c>
      <c r="BQ8" s="1" t="s">
        <v>191</v>
      </c>
      <c r="BR8" s="1" t="s">
        <v>192</v>
      </c>
      <c r="BS8" s="1" t="s">
        <v>192</v>
      </c>
      <c r="BT8" s="1" t="s">
        <v>192</v>
      </c>
      <c r="BU8" s="1" t="s">
        <v>192</v>
      </c>
      <c r="BV8" s="1" t="s">
        <v>192</v>
      </c>
      <c r="BW8" s="1" t="s">
        <v>191</v>
      </c>
      <c r="BX8" s="1" t="s">
        <v>191</v>
      </c>
      <c r="BY8" s="1" t="s">
        <v>191</v>
      </c>
      <c r="BZ8" s="1" t="s">
        <v>191</v>
      </c>
      <c r="CA8" s="1" t="s">
        <v>191</v>
      </c>
      <c r="CB8" s="1" t="s">
        <v>12</v>
      </c>
      <c r="CC8" s="1" t="s">
        <v>191</v>
      </c>
      <c r="CD8" s="1" t="s">
        <v>191</v>
      </c>
      <c r="CE8" s="1" t="s">
        <v>191</v>
      </c>
      <c r="CF8" s="1" t="s">
        <v>191</v>
      </c>
      <c r="CG8" s="1" t="s">
        <v>191</v>
      </c>
      <c r="CM8">
        <v>6</v>
      </c>
      <c r="CN8" s="1" t="s">
        <v>12</v>
      </c>
      <c r="CO8" s="1" t="s">
        <v>17</v>
      </c>
      <c r="CP8" s="2" t="s">
        <v>24</v>
      </c>
      <c r="CQ8" s="1" t="s">
        <v>76</v>
      </c>
      <c r="CR8" s="1" t="s">
        <v>191</v>
      </c>
      <c r="CS8" s="1" t="s">
        <v>75</v>
      </c>
      <c r="CT8" s="1" t="s">
        <v>191</v>
      </c>
      <c r="CU8" s="1" t="s">
        <v>74</v>
      </c>
      <c r="CV8" s="1" t="s">
        <v>191</v>
      </c>
      <c r="DG8">
        <v>5</v>
      </c>
      <c r="DH8" s="1" t="s">
        <v>197</v>
      </c>
      <c r="DI8" s="1" t="s">
        <v>104</v>
      </c>
      <c r="DJ8" s="1" t="s">
        <v>105</v>
      </c>
      <c r="DK8" s="1" t="s">
        <v>61</v>
      </c>
      <c r="DL8" s="1" t="s">
        <v>188</v>
      </c>
      <c r="DM8" s="1" t="s">
        <v>191</v>
      </c>
      <c r="DN8" s="1" t="s">
        <v>192</v>
      </c>
      <c r="DO8" s="1" t="s">
        <v>192</v>
      </c>
      <c r="DP8" s="1" t="s">
        <v>191</v>
      </c>
      <c r="DQ8" s="1" t="s">
        <v>191</v>
      </c>
      <c r="DR8" s="1" t="s">
        <v>191</v>
      </c>
      <c r="EA8">
        <v>6</v>
      </c>
      <c r="EB8" s="1" t="s">
        <v>17</v>
      </c>
      <c r="EC8" s="1" t="s">
        <v>150</v>
      </c>
      <c r="ED8" s="1" t="s">
        <v>191</v>
      </c>
      <c r="EE8" s="1" t="s">
        <v>195</v>
      </c>
      <c r="EF8" s="1" t="s">
        <v>191</v>
      </c>
      <c r="EG8" s="1" t="s">
        <v>191</v>
      </c>
      <c r="EH8" s="1" t="s">
        <v>191</v>
      </c>
      <c r="EI8" s="1" t="s">
        <v>57</v>
      </c>
      <c r="EJ8" s="1" t="s">
        <v>188</v>
      </c>
      <c r="EK8" s="1" t="s">
        <v>153</v>
      </c>
      <c r="EL8" s="1" t="s">
        <v>192</v>
      </c>
      <c r="EM8" s="1" t="s">
        <v>191</v>
      </c>
      <c r="EN8" s="1" t="s">
        <v>191</v>
      </c>
      <c r="FY8">
        <v>6</v>
      </c>
      <c r="FZ8" s="1" t="s">
        <v>51</v>
      </c>
      <c r="GA8" s="1" t="s">
        <v>195</v>
      </c>
      <c r="GB8" s="1" t="s">
        <v>194</v>
      </c>
      <c r="GC8" s="1" t="s">
        <v>190</v>
      </c>
      <c r="GD8" s="1" t="s">
        <v>48</v>
      </c>
      <c r="GE8" s="1" t="s">
        <v>178</v>
      </c>
      <c r="GF8" s="1" t="s">
        <v>178</v>
      </c>
      <c r="GG8" s="1" t="s">
        <v>197</v>
      </c>
      <c r="GH8" s="1" t="s">
        <v>197</v>
      </c>
      <c r="GI8" s="1" t="s">
        <v>179</v>
      </c>
      <c r="GJ8" s="1" t="s">
        <v>52</v>
      </c>
      <c r="GK8" s="1" t="s">
        <v>191</v>
      </c>
      <c r="GL8" s="1" t="s">
        <v>192</v>
      </c>
      <c r="GM8" s="1" t="s">
        <v>191</v>
      </c>
      <c r="GN8" s="1" t="s">
        <v>192</v>
      </c>
      <c r="GO8" s="1" t="s">
        <v>191</v>
      </c>
      <c r="GP8" s="1" t="s">
        <v>193</v>
      </c>
      <c r="GQ8" s="1" t="s">
        <v>191</v>
      </c>
      <c r="GR8" s="1" t="s">
        <v>191</v>
      </c>
      <c r="GS8" s="1" t="s">
        <v>197</v>
      </c>
      <c r="HW8">
        <v>5</v>
      </c>
      <c r="HX8" s="1" t="s">
        <v>124</v>
      </c>
      <c r="HY8" s="1" t="s">
        <v>191</v>
      </c>
    </row>
    <row r="9" spans="31:233" ht="76.5">
      <c r="AE9">
        <v>6</v>
      </c>
      <c r="AF9" s="1" t="s">
        <v>106</v>
      </c>
      <c r="AG9" s="1" t="s">
        <v>107</v>
      </c>
      <c r="AH9" s="1" t="s">
        <v>188</v>
      </c>
      <c r="AI9" s="1" t="s">
        <v>191</v>
      </c>
      <c r="AJ9" s="1" t="s">
        <v>62</v>
      </c>
      <c r="AK9" s="1" t="s">
        <v>55</v>
      </c>
      <c r="AL9" s="1" t="s">
        <v>191</v>
      </c>
      <c r="AM9" s="1" t="s">
        <v>191</v>
      </c>
      <c r="AN9" s="1" t="s">
        <v>191</v>
      </c>
      <c r="AO9" s="1" t="s">
        <v>191</v>
      </c>
      <c r="AP9" s="1" t="s">
        <v>191</v>
      </c>
      <c r="AQ9" s="1" t="s">
        <v>191</v>
      </c>
      <c r="AR9" s="1" t="s">
        <v>191</v>
      </c>
      <c r="AS9" s="1" t="s">
        <v>192</v>
      </c>
      <c r="AT9" s="1" t="s">
        <v>183</v>
      </c>
      <c r="AU9" s="1" t="s">
        <v>191</v>
      </c>
      <c r="AV9" s="1" t="s">
        <v>191</v>
      </c>
      <c r="AW9" s="1" t="s">
        <v>191</v>
      </c>
      <c r="AX9" s="1" t="s">
        <v>60</v>
      </c>
      <c r="AY9" s="1" t="s">
        <v>73</v>
      </c>
      <c r="AZ9" s="1" t="s">
        <v>106</v>
      </c>
      <c r="BA9" s="1" t="s">
        <v>59</v>
      </c>
      <c r="BB9" s="1" t="s">
        <v>191</v>
      </c>
      <c r="BC9" s="1" t="s">
        <v>191</v>
      </c>
      <c r="BD9" s="1" t="s">
        <v>63</v>
      </c>
      <c r="BE9" s="1" t="s">
        <v>191</v>
      </c>
      <c r="BF9" s="1" t="s">
        <v>191</v>
      </c>
      <c r="BG9" s="1" t="s">
        <v>191</v>
      </c>
      <c r="BH9" s="1" t="s">
        <v>191</v>
      </c>
      <c r="BI9" s="1" t="s">
        <v>191</v>
      </c>
      <c r="BJ9" s="1" t="s">
        <v>60</v>
      </c>
      <c r="BK9" s="1" t="s">
        <v>61</v>
      </c>
      <c r="BL9" s="1" t="s">
        <v>191</v>
      </c>
      <c r="BM9" s="1" t="s">
        <v>192</v>
      </c>
      <c r="BN9" s="1" t="s">
        <v>191</v>
      </c>
      <c r="BO9" s="1" t="s">
        <v>191</v>
      </c>
      <c r="BP9" s="1" t="s">
        <v>191</v>
      </c>
      <c r="BQ9" s="1" t="s">
        <v>191</v>
      </c>
      <c r="BR9" s="1" t="s">
        <v>189</v>
      </c>
      <c r="BS9" s="1" t="s">
        <v>189</v>
      </c>
      <c r="BT9" s="1" t="s">
        <v>189</v>
      </c>
      <c r="BU9" s="1" t="s">
        <v>160</v>
      </c>
      <c r="BV9" s="1" t="s">
        <v>192</v>
      </c>
      <c r="BW9" s="1" t="s">
        <v>191</v>
      </c>
      <c r="BX9" s="1" t="s">
        <v>191</v>
      </c>
      <c r="BY9" s="1" t="s">
        <v>191</v>
      </c>
      <c r="BZ9" s="1" t="s">
        <v>191</v>
      </c>
      <c r="CA9" s="1" t="s">
        <v>191</v>
      </c>
      <c r="CB9" s="1" t="s">
        <v>5</v>
      </c>
      <c r="CC9" s="1" t="s">
        <v>191</v>
      </c>
      <c r="CD9" s="1" t="s">
        <v>191</v>
      </c>
      <c r="CE9" s="1" t="s">
        <v>191</v>
      </c>
      <c r="CF9" s="1" t="s">
        <v>191</v>
      </c>
      <c r="CG9" s="1" t="s">
        <v>191</v>
      </c>
      <c r="CM9">
        <v>6</v>
      </c>
      <c r="CN9" s="1" t="s">
        <v>12</v>
      </c>
      <c r="CO9" s="1" t="s">
        <v>18</v>
      </c>
      <c r="CP9" s="2" t="s">
        <v>30</v>
      </c>
      <c r="CQ9" s="1" t="s">
        <v>77</v>
      </c>
      <c r="CR9" s="1" t="s">
        <v>191</v>
      </c>
      <c r="CS9" s="1" t="s">
        <v>73</v>
      </c>
      <c r="CT9" s="1" t="s">
        <v>191</v>
      </c>
      <c r="CU9" s="1" t="s">
        <v>74</v>
      </c>
      <c r="CV9" s="1" t="s">
        <v>188</v>
      </c>
      <c r="DG9">
        <v>5</v>
      </c>
      <c r="DH9" s="1" t="s">
        <v>197</v>
      </c>
      <c r="DI9" s="1" t="s">
        <v>106</v>
      </c>
      <c r="DJ9" s="1" t="s">
        <v>107</v>
      </c>
      <c r="DK9" s="1" t="s">
        <v>61</v>
      </c>
      <c r="DL9" s="1" t="s">
        <v>188</v>
      </c>
      <c r="DM9" s="1" t="s">
        <v>191</v>
      </c>
      <c r="DN9" s="1" t="s">
        <v>192</v>
      </c>
      <c r="DO9" s="1" t="s">
        <v>192</v>
      </c>
      <c r="DP9" s="1" t="s">
        <v>191</v>
      </c>
      <c r="DQ9" s="1" t="s">
        <v>191</v>
      </c>
      <c r="DR9" s="1" t="s">
        <v>191</v>
      </c>
      <c r="EA9">
        <v>6</v>
      </c>
      <c r="EB9" s="1" t="s">
        <v>18</v>
      </c>
      <c r="EC9" s="1" t="s">
        <v>150</v>
      </c>
      <c r="ED9" s="1" t="s">
        <v>191</v>
      </c>
      <c r="EE9" s="1" t="s">
        <v>192</v>
      </c>
      <c r="EF9" s="1" t="s">
        <v>191</v>
      </c>
      <c r="EG9" s="1" t="s">
        <v>191</v>
      </c>
      <c r="EH9" s="1" t="s">
        <v>191</v>
      </c>
      <c r="EI9" s="1" t="s">
        <v>57</v>
      </c>
      <c r="EJ9" s="1" t="s">
        <v>188</v>
      </c>
      <c r="EK9" s="1" t="s">
        <v>158</v>
      </c>
      <c r="EL9" s="1" t="s">
        <v>192</v>
      </c>
      <c r="EM9" s="1" t="s">
        <v>191</v>
      </c>
      <c r="EN9" s="1" t="s">
        <v>191</v>
      </c>
      <c r="FY9">
        <v>6</v>
      </c>
      <c r="FZ9" s="1" t="s">
        <v>51</v>
      </c>
      <c r="GA9" s="1" t="s">
        <v>195</v>
      </c>
      <c r="GB9" s="1" t="s">
        <v>194</v>
      </c>
      <c r="GC9" s="1" t="s">
        <v>190</v>
      </c>
      <c r="GD9" s="1" t="s">
        <v>48</v>
      </c>
      <c r="GE9" s="1" t="s">
        <v>180</v>
      </c>
      <c r="GF9" s="1" t="s">
        <v>180</v>
      </c>
      <c r="GG9" s="1" t="s">
        <v>197</v>
      </c>
      <c r="GH9" s="1" t="s">
        <v>197</v>
      </c>
      <c r="GI9" s="1" t="s">
        <v>95</v>
      </c>
      <c r="GJ9" s="1" t="s">
        <v>52</v>
      </c>
      <c r="GK9" s="1" t="s">
        <v>191</v>
      </c>
      <c r="GL9" s="1" t="s">
        <v>192</v>
      </c>
      <c r="GM9" s="1" t="s">
        <v>191</v>
      </c>
      <c r="GN9" s="1" t="s">
        <v>192</v>
      </c>
      <c r="GO9" s="1" t="s">
        <v>191</v>
      </c>
      <c r="GP9" s="1" t="s">
        <v>193</v>
      </c>
      <c r="GQ9" s="1" t="s">
        <v>191</v>
      </c>
      <c r="GR9" s="1" t="s">
        <v>191</v>
      </c>
      <c r="GS9" s="1" t="s">
        <v>197</v>
      </c>
      <c r="HW9">
        <v>5</v>
      </c>
      <c r="HX9" s="1" t="s">
        <v>125</v>
      </c>
      <c r="HY9" s="1" t="s">
        <v>189</v>
      </c>
    </row>
    <row r="10" spans="31:233" ht="38.25">
      <c r="AE10">
        <v>6</v>
      </c>
      <c r="AF10" s="1" t="s">
        <v>104</v>
      </c>
      <c r="AG10" s="1" t="s">
        <v>105</v>
      </c>
      <c r="AH10" s="1" t="s">
        <v>188</v>
      </c>
      <c r="AI10" s="1" t="s">
        <v>191</v>
      </c>
      <c r="AJ10" s="1" t="s">
        <v>62</v>
      </c>
      <c r="AK10" s="1" t="s">
        <v>64</v>
      </c>
      <c r="AL10" s="1" t="s">
        <v>191</v>
      </c>
      <c r="AM10" s="1" t="s">
        <v>191</v>
      </c>
      <c r="AN10" s="1" t="s">
        <v>191</v>
      </c>
      <c r="AO10" s="1" t="s">
        <v>191</v>
      </c>
      <c r="AP10" s="1" t="s">
        <v>191</v>
      </c>
      <c r="AQ10" s="1" t="s">
        <v>191</v>
      </c>
      <c r="AR10" s="1" t="s">
        <v>191</v>
      </c>
      <c r="AS10" s="1" t="s">
        <v>192</v>
      </c>
      <c r="AT10" s="1" t="s">
        <v>183</v>
      </c>
      <c r="AU10" s="1" t="s">
        <v>191</v>
      </c>
      <c r="AV10" s="1" t="s">
        <v>191</v>
      </c>
      <c r="AW10" s="1" t="s">
        <v>191</v>
      </c>
      <c r="AX10" s="1" t="s">
        <v>60</v>
      </c>
      <c r="AY10" s="1" t="s">
        <v>58</v>
      </c>
      <c r="AZ10" s="1" t="s">
        <v>104</v>
      </c>
      <c r="BA10" s="1" t="s">
        <v>59</v>
      </c>
      <c r="BB10" s="1" t="s">
        <v>191</v>
      </c>
      <c r="BC10" s="1" t="s">
        <v>191</v>
      </c>
      <c r="BD10" s="1" t="s">
        <v>63</v>
      </c>
      <c r="BE10" s="1" t="s">
        <v>191</v>
      </c>
      <c r="BF10" s="1" t="s">
        <v>191</v>
      </c>
      <c r="BG10" s="1" t="s">
        <v>191</v>
      </c>
      <c r="BH10" s="1" t="s">
        <v>191</v>
      </c>
      <c r="BI10" s="1" t="s">
        <v>191</v>
      </c>
      <c r="BJ10" s="1" t="s">
        <v>60</v>
      </c>
      <c r="BK10" s="1" t="s">
        <v>61</v>
      </c>
      <c r="BL10" s="1" t="s">
        <v>191</v>
      </c>
      <c r="BM10" s="1" t="s">
        <v>192</v>
      </c>
      <c r="BN10" s="1" t="s">
        <v>191</v>
      </c>
      <c r="BO10" s="1" t="s">
        <v>191</v>
      </c>
      <c r="BP10" s="1" t="s">
        <v>191</v>
      </c>
      <c r="BQ10" s="1" t="s">
        <v>191</v>
      </c>
      <c r="BR10" s="1" t="s">
        <v>189</v>
      </c>
      <c r="BS10" s="1" t="s">
        <v>189</v>
      </c>
      <c r="BT10" s="1" t="s">
        <v>189</v>
      </c>
      <c r="BU10" s="1" t="s">
        <v>155</v>
      </c>
      <c r="BV10" s="1" t="s">
        <v>192</v>
      </c>
      <c r="BW10" s="1" t="s">
        <v>191</v>
      </c>
      <c r="BX10" s="1" t="s">
        <v>191</v>
      </c>
      <c r="BY10" s="1" t="s">
        <v>191</v>
      </c>
      <c r="BZ10" s="1" t="s">
        <v>191</v>
      </c>
      <c r="CA10" s="1" t="s">
        <v>191</v>
      </c>
      <c r="CB10" s="1" t="s">
        <v>6</v>
      </c>
      <c r="CC10" s="1" t="s">
        <v>191</v>
      </c>
      <c r="CD10" s="1" t="s">
        <v>191</v>
      </c>
      <c r="CE10" s="1" t="s">
        <v>191</v>
      </c>
      <c r="CF10" s="1" t="s">
        <v>191</v>
      </c>
      <c r="CG10" s="1" t="s">
        <v>191</v>
      </c>
      <c r="CM10">
        <v>6</v>
      </c>
      <c r="CN10" s="1" t="s">
        <v>12</v>
      </c>
      <c r="CO10" s="1" t="s">
        <v>19</v>
      </c>
      <c r="CP10" s="2" t="s">
        <v>25</v>
      </c>
      <c r="CQ10" s="1" t="s">
        <v>78</v>
      </c>
      <c r="CR10" s="1" t="s">
        <v>191</v>
      </c>
      <c r="CS10" s="1" t="s">
        <v>75</v>
      </c>
      <c r="CT10" s="1" t="s">
        <v>191</v>
      </c>
      <c r="CU10" s="1" t="s">
        <v>74</v>
      </c>
      <c r="CV10" s="1" t="s">
        <v>191</v>
      </c>
      <c r="DG10">
        <v>5</v>
      </c>
      <c r="DH10" s="1" t="s">
        <v>197</v>
      </c>
      <c r="DI10" s="1" t="s">
        <v>108</v>
      </c>
      <c r="DJ10" s="1" t="s">
        <v>109</v>
      </c>
      <c r="DK10" s="1" t="s">
        <v>55</v>
      </c>
      <c r="DL10" s="1" t="s">
        <v>191</v>
      </c>
      <c r="DM10" s="1" t="s">
        <v>195</v>
      </c>
      <c r="DN10" s="1" t="s">
        <v>195</v>
      </c>
      <c r="DO10" s="1" t="s">
        <v>192</v>
      </c>
      <c r="DP10" s="1" t="s">
        <v>191</v>
      </c>
      <c r="DQ10" s="1" t="s">
        <v>191</v>
      </c>
      <c r="DR10" s="1" t="s">
        <v>167</v>
      </c>
      <c r="EA10">
        <v>6</v>
      </c>
      <c r="EB10" s="1" t="s">
        <v>19</v>
      </c>
      <c r="EC10" s="1" t="s">
        <v>150</v>
      </c>
      <c r="ED10" s="1" t="s">
        <v>191</v>
      </c>
      <c r="EE10" s="1" t="s">
        <v>195</v>
      </c>
      <c r="EF10" s="1" t="s">
        <v>191</v>
      </c>
      <c r="EG10" s="1" t="s">
        <v>191</v>
      </c>
      <c r="EH10" s="1" t="s">
        <v>191</v>
      </c>
      <c r="EI10" s="1" t="s">
        <v>57</v>
      </c>
      <c r="EJ10" s="1" t="s">
        <v>188</v>
      </c>
      <c r="EK10" s="1" t="s">
        <v>154</v>
      </c>
      <c r="EL10" s="1" t="s">
        <v>192</v>
      </c>
      <c r="EM10" s="1" t="s">
        <v>191</v>
      </c>
      <c r="EN10" s="1" t="s">
        <v>191</v>
      </c>
      <c r="FY10">
        <v>6</v>
      </c>
      <c r="FZ10" s="1" t="s">
        <v>51</v>
      </c>
      <c r="GA10" s="1" t="s">
        <v>195</v>
      </c>
      <c r="GB10" s="1" t="s">
        <v>194</v>
      </c>
      <c r="GC10" s="1" t="s">
        <v>190</v>
      </c>
      <c r="GD10" s="1" t="s">
        <v>48</v>
      </c>
      <c r="GE10" s="1" t="s">
        <v>96</v>
      </c>
      <c r="GF10" s="1" t="s">
        <v>96</v>
      </c>
      <c r="GG10" s="1" t="s">
        <v>197</v>
      </c>
      <c r="GH10" s="1" t="s">
        <v>197</v>
      </c>
      <c r="GI10" s="1" t="s">
        <v>97</v>
      </c>
      <c r="GJ10" s="1" t="s">
        <v>52</v>
      </c>
      <c r="GK10" s="1" t="s">
        <v>191</v>
      </c>
      <c r="GL10" s="1" t="s">
        <v>192</v>
      </c>
      <c r="GM10" s="1" t="s">
        <v>191</v>
      </c>
      <c r="GN10" s="1" t="s">
        <v>192</v>
      </c>
      <c r="GO10" s="1" t="s">
        <v>191</v>
      </c>
      <c r="GP10" s="1" t="s">
        <v>193</v>
      </c>
      <c r="GQ10" s="1" t="s">
        <v>191</v>
      </c>
      <c r="GR10" s="1" t="s">
        <v>191</v>
      </c>
      <c r="GS10" s="1" t="s">
        <v>197</v>
      </c>
      <c r="HW10">
        <v>5</v>
      </c>
      <c r="HX10" s="1" t="s">
        <v>126</v>
      </c>
      <c r="HY10" s="1" t="s">
        <v>191</v>
      </c>
    </row>
    <row r="11" spans="31:233" ht="76.5">
      <c r="AE11">
        <v>6</v>
      </c>
      <c r="AF11" s="1" t="s">
        <v>44</v>
      </c>
      <c r="AG11" s="1" t="s">
        <v>45</v>
      </c>
      <c r="AH11" s="1" t="s">
        <v>188</v>
      </c>
      <c r="AI11" s="1" t="s">
        <v>191</v>
      </c>
      <c r="AJ11" s="1" t="s">
        <v>62</v>
      </c>
      <c r="AK11" s="1" t="s">
        <v>66</v>
      </c>
      <c r="AL11" s="1" t="s">
        <v>191</v>
      </c>
      <c r="AM11" s="1" t="s">
        <v>191</v>
      </c>
      <c r="AN11" s="1" t="s">
        <v>191</v>
      </c>
      <c r="AO11" s="1" t="s">
        <v>191</v>
      </c>
      <c r="AP11" s="1" t="s">
        <v>191</v>
      </c>
      <c r="AQ11" s="1" t="s">
        <v>191</v>
      </c>
      <c r="AR11" s="1" t="s">
        <v>191</v>
      </c>
      <c r="AS11" s="1" t="s">
        <v>192</v>
      </c>
      <c r="AT11" s="1" t="s">
        <v>183</v>
      </c>
      <c r="AU11" s="1" t="s">
        <v>191</v>
      </c>
      <c r="AV11" s="1" t="s">
        <v>191</v>
      </c>
      <c r="AW11" s="1" t="s">
        <v>191</v>
      </c>
      <c r="AX11" s="1" t="s">
        <v>60</v>
      </c>
      <c r="AY11" s="1" t="s">
        <v>58</v>
      </c>
      <c r="AZ11" s="1" t="s">
        <v>44</v>
      </c>
      <c r="BA11" s="1" t="s">
        <v>59</v>
      </c>
      <c r="BB11" s="1" t="s">
        <v>191</v>
      </c>
      <c r="BC11" s="1" t="s">
        <v>191</v>
      </c>
      <c r="BD11" s="1" t="s">
        <v>63</v>
      </c>
      <c r="BE11" s="1" t="s">
        <v>191</v>
      </c>
      <c r="BF11" s="1" t="s">
        <v>191</v>
      </c>
      <c r="BG11" s="1" t="s">
        <v>191</v>
      </c>
      <c r="BH11" s="1" t="s">
        <v>191</v>
      </c>
      <c r="BI11" s="1" t="s">
        <v>191</v>
      </c>
      <c r="BJ11" s="1" t="s">
        <v>60</v>
      </c>
      <c r="BK11" s="1" t="s">
        <v>61</v>
      </c>
      <c r="BL11" s="1" t="s">
        <v>191</v>
      </c>
      <c r="BM11" s="1" t="s">
        <v>192</v>
      </c>
      <c r="BN11" s="1" t="s">
        <v>191</v>
      </c>
      <c r="BO11" s="1" t="s">
        <v>191</v>
      </c>
      <c r="BP11" s="1" t="s">
        <v>191</v>
      </c>
      <c r="BQ11" s="1" t="s">
        <v>191</v>
      </c>
      <c r="BR11" s="1" t="s">
        <v>189</v>
      </c>
      <c r="BS11" s="1" t="s">
        <v>189</v>
      </c>
      <c r="BT11" s="1" t="s">
        <v>189</v>
      </c>
      <c r="BU11" s="1" t="s">
        <v>151</v>
      </c>
      <c r="BV11" s="1" t="s">
        <v>192</v>
      </c>
      <c r="BW11" s="1" t="s">
        <v>191</v>
      </c>
      <c r="BX11" s="1" t="s">
        <v>191</v>
      </c>
      <c r="BY11" s="1" t="s">
        <v>191</v>
      </c>
      <c r="BZ11" s="1" t="s">
        <v>191</v>
      </c>
      <c r="CA11" s="1" t="s">
        <v>191</v>
      </c>
      <c r="CB11" s="1" t="s">
        <v>7</v>
      </c>
      <c r="CC11" s="1" t="s">
        <v>191</v>
      </c>
      <c r="CD11" s="1" t="s">
        <v>191</v>
      </c>
      <c r="CE11" s="1" t="s">
        <v>191</v>
      </c>
      <c r="CF11" s="1" t="s">
        <v>191</v>
      </c>
      <c r="CG11" s="1" t="s">
        <v>191</v>
      </c>
      <c r="CM11">
        <v>6</v>
      </c>
      <c r="CN11" s="1" t="s">
        <v>12</v>
      </c>
      <c r="CO11" s="1" t="s">
        <v>20</v>
      </c>
      <c r="CP11" s="2" t="s">
        <v>31</v>
      </c>
      <c r="CQ11" s="1" t="s">
        <v>79</v>
      </c>
      <c r="CR11" s="1" t="s">
        <v>191</v>
      </c>
      <c r="CS11" s="1" t="s">
        <v>73</v>
      </c>
      <c r="CT11" s="1" t="s">
        <v>191</v>
      </c>
      <c r="CU11" s="1" t="s">
        <v>74</v>
      </c>
      <c r="CV11" s="1" t="s">
        <v>188</v>
      </c>
      <c r="DG11">
        <v>5</v>
      </c>
      <c r="DH11" s="1" t="s">
        <v>197</v>
      </c>
      <c r="DI11" s="1" t="s">
        <v>110</v>
      </c>
      <c r="DJ11" s="1" t="s">
        <v>111</v>
      </c>
      <c r="DK11" s="1" t="s">
        <v>64</v>
      </c>
      <c r="DL11" s="1" t="s">
        <v>191</v>
      </c>
      <c r="DM11" s="1" t="s">
        <v>195</v>
      </c>
      <c r="DN11" s="1" t="s">
        <v>67</v>
      </c>
      <c r="DO11" s="1" t="s">
        <v>192</v>
      </c>
      <c r="DP11" s="1" t="s">
        <v>191</v>
      </c>
      <c r="DQ11" s="1" t="s">
        <v>191</v>
      </c>
      <c r="DR11" s="1" t="s">
        <v>168</v>
      </c>
      <c r="EA11">
        <v>6</v>
      </c>
      <c r="EB11" s="1" t="s">
        <v>20</v>
      </c>
      <c r="EC11" s="1" t="s">
        <v>150</v>
      </c>
      <c r="ED11" s="1" t="s">
        <v>191</v>
      </c>
      <c r="EE11" s="1" t="s">
        <v>192</v>
      </c>
      <c r="EF11" s="1" t="s">
        <v>191</v>
      </c>
      <c r="EG11" s="1" t="s">
        <v>191</v>
      </c>
      <c r="EH11" s="1" t="s">
        <v>191</v>
      </c>
      <c r="EI11" s="1" t="s">
        <v>57</v>
      </c>
      <c r="EJ11" s="1" t="s">
        <v>188</v>
      </c>
      <c r="EK11" s="1" t="s">
        <v>152</v>
      </c>
      <c r="EL11" s="1" t="s">
        <v>192</v>
      </c>
      <c r="EM11" s="1" t="s">
        <v>191</v>
      </c>
      <c r="EN11" s="1" t="s">
        <v>191</v>
      </c>
      <c r="FY11">
        <v>6</v>
      </c>
      <c r="FZ11" s="1" t="s">
        <v>22</v>
      </c>
      <c r="GA11" s="1" t="s">
        <v>195</v>
      </c>
      <c r="GB11" s="1" t="s">
        <v>194</v>
      </c>
      <c r="GC11" s="1" t="s">
        <v>190</v>
      </c>
      <c r="GD11" s="1" t="s">
        <v>48</v>
      </c>
      <c r="GE11" s="1" t="s">
        <v>185</v>
      </c>
      <c r="GF11" s="1" t="s">
        <v>186</v>
      </c>
      <c r="GG11" s="1" t="s">
        <v>68</v>
      </c>
      <c r="GH11" s="1" t="s">
        <v>68</v>
      </c>
      <c r="GI11" s="1" t="s">
        <v>163</v>
      </c>
      <c r="GJ11" s="1" t="s">
        <v>52</v>
      </c>
      <c r="GK11" s="1" t="s">
        <v>191</v>
      </c>
      <c r="GL11" s="1" t="s">
        <v>192</v>
      </c>
      <c r="GM11" s="1" t="s">
        <v>191</v>
      </c>
      <c r="GN11" s="1" t="s">
        <v>192</v>
      </c>
      <c r="GO11" s="1" t="s">
        <v>191</v>
      </c>
      <c r="GP11" s="1" t="s">
        <v>193</v>
      </c>
      <c r="GQ11" s="1" t="s">
        <v>191</v>
      </c>
      <c r="GR11" s="1" t="s">
        <v>191</v>
      </c>
      <c r="GS11" s="1" t="s">
        <v>68</v>
      </c>
      <c r="HW11">
        <v>5</v>
      </c>
      <c r="HX11" s="1" t="s">
        <v>127</v>
      </c>
      <c r="HY11" s="1" t="s">
        <v>172</v>
      </c>
    </row>
    <row r="12" spans="31:233" ht="38.25">
      <c r="AE12">
        <v>6</v>
      </c>
      <c r="AF12" s="1" t="s">
        <v>197</v>
      </c>
      <c r="AG12" s="1" t="s">
        <v>43</v>
      </c>
      <c r="AH12" s="1" t="s">
        <v>188</v>
      </c>
      <c r="AI12" s="1" t="s">
        <v>191</v>
      </c>
      <c r="AJ12" s="1" t="s">
        <v>62</v>
      </c>
      <c r="AK12" s="1" t="s">
        <v>69</v>
      </c>
      <c r="AL12" s="1" t="s">
        <v>191</v>
      </c>
      <c r="AM12" s="1" t="s">
        <v>191</v>
      </c>
      <c r="AN12" s="1" t="s">
        <v>191</v>
      </c>
      <c r="AO12" s="1" t="s">
        <v>191</v>
      </c>
      <c r="AP12" s="1" t="s">
        <v>191</v>
      </c>
      <c r="AQ12" s="1" t="s">
        <v>191</v>
      </c>
      <c r="AR12" s="1" t="s">
        <v>191</v>
      </c>
      <c r="AS12" s="1" t="s">
        <v>192</v>
      </c>
      <c r="AT12" s="1" t="s">
        <v>183</v>
      </c>
      <c r="AU12" s="1" t="s">
        <v>191</v>
      </c>
      <c r="AV12" s="1" t="s">
        <v>98</v>
      </c>
      <c r="AW12" s="1" t="s">
        <v>191</v>
      </c>
      <c r="AX12" s="1" t="s">
        <v>184</v>
      </c>
      <c r="AY12" s="1" t="s">
        <v>58</v>
      </c>
      <c r="AZ12" s="1" t="s">
        <v>197</v>
      </c>
      <c r="BA12" s="1" t="s">
        <v>59</v>
      </c>
      <c r="BB12" s="1" t="s">
        <v>191</v>
      </c>
      <c r="BC12" s="1" t="s">
        <v>191</v>
      </c>
      <c r="BD12" s="1" t="s">
        <v>63</v>
      </c>
      <c r="BE12" s="1" t="s">
        <v>197</v>
      </c>
      <c r="BF12" s="1" t="s">
        <v>59</v>
      </c>
      <c r="BG12" s="1" t="s">
        <v>191</v>
      </c>
      <c r="BH12" s="1" t="s">
        <v>191</v>
      </c>
      <c r="BI12" s="1" t="s">
        <v>191</v>
      </c>
      <c r="BJ12" s="1" t="s">
        <v>60</v>
      </c>
      <c r="BK12" s="1" t="s">
        <v>61</v>
      </c>
      <c r="BL12" s="1" t="s">
        <v>191</v>
      </c>
      <c r="BM12" s="1" t="s">
        <v>192</v>
      </c>
      <c r="BN12" s="1" t="s">
        <v>191</v>
      </c>
      <c r="BO12" s="1" t="s">
        <v>191</v>
      </c>
      <c r="BP12" s="1" t="s">
        <v>191</v>
      </c>
      <c r="BQ12" s="1" t="s">
        <v>195</v>
      </c>
      <c r="BR12" s="1" t="s">
        <v>189</v>
      </c>
      <c r="BS12" s="1" t="s">
        <v>189</v>
      </c>
      <c r="BT12" s="1" t="s">
        <v>189</v>
      </c>
      <c r="BU12" s="1" t="s">
        <v>159</v>
      </c>
      <c r="BV12" s="1" t="s">
        <v>192</v>
      </c>
      <c r="BW12" s="1" t="s">
        <v>191</v>
      </c>
      <c r="BX12" s="1" t="s">
        <v>191</v>
      </c>
      <c r="BY12" s="1" t="s">
        <v>191</v>
      </c>
      <c r="BZ12" s="1" t="s">
        <v>191</v>
      </c>
      <c r="CA12" s="1" t="s">
        <v>191</v>
      </c>
      <c r="CB12" s="1" t="s">
        <v>8</v>
      </c>
      <c r="CC12" s="1" t="s">
        <v>191</v>
      </c>
      <c r="CD12" s="1" t="s">
        <v>191</v>
      </c>
      <c r="CE12" s="1" t="s">
        <v>191</v>
      </c>
      <c r="CF12" s="1" t="s">
        <v>191</v>
      </c>
      <c r="CG12" s="1" t="s">
        <v>191</v>
      </c>
      <c r="CM12">
        <v>6</v>
      </c>
      <c r="CN12" s="1" t="s">
        <v>12</v>
      </c>
      <c r="CO12" s="1" t="s">
        <v>21</v>
      </c>
      <c r="CP12" s="2" t="s">
        <v>26</v>
      </c>
      <c r="CQ12" s="1" t="s">
        <v>80</v>
      </c>
      <c r="CR12" s="1" t="s">
        <v>191</v>
      </c>
      <c r="CS12" s="1" t="s">
        <v>75</v>
      </c>
      <c r="CT12" s="1" t="s">
        <v>191</v>
      </c>
      <c r="CU12" s="1" t="s">
        <v>74</v>
      </c>
      <c r="CV12" s="1" t="s">
        <v>191</v>
      </c>
      <c r="DG12">
        <v>5</v>
      </c>
      <c r="DH12" s="1" t="s">
        <v>197</v>
      </c>
      <c r="DI12" s="1" t="s">
        <v>112</v>
      </c>
      <c r="DJ12" s="1" t="s">
        <v>113</v>
      </c>
      <c r="DK12" s="1" t="s">
        <v>66</v>
      </c>
      <c r="DL12" s="1" t="s">
        <v>191</v>
      </c>
      <c r="DM12" s="1" t="s">
        <v>195</v>
      </c>
      <c r="DN12" s="1" t="s">
        <v>72</v>
      </c>
      <c r="DO12" s="1" t="s">
        <v>192</v>
      </c>
      <c r="DP12" s="1" t="s">
        <v>191</v>
      </c>
      <c r="DQ12" s="1" t="s">
        <v>191</v>
      </c>
      <c r="DR12" s="1" t="s">
        <v>169</v>
      </c>
      <c r="EA12">
        <v>6</v>
      </c>
      <c r="EB12" s="1" t="s">
        <v>21</v>
      </c>
      <c r="EC12" s="1" t="s">
        <v>150</v>
      </c>
      <c r="ED12" s="1" t="s">
        <v>191</v>
      </c>
      <c r="EE12" s="1" t="s">
        <v>195</v>
      </c>
      <c r="EF12" s="1" t="s">
        <v>191</v>
      </c>
      <c r="EG12" s="1" t="s">
        <v>191</v>
      </c>
      <c r="EH12" s="1" t="s">
        <v>191</v>
      </c>
      <c r="EI12" s="1" t="s">
        <v>57</v>
      </c>
      <c r="EJ12" s="1" t="s">
        <v>188</v>
      </c>
      <c r="EK12" s="1" t="s">
        <v>156</v>
      </c>
      <c r="EL12" s="1" t="s">
        <v>192</v>
      </c>
      <c r="EM12" s="1" t="s">
        <v>191</v>
      </c>
      <c r="EN12" s="1" t="s">
        <v>191</v>
      </c>
      <c r="HW12">
        <v>5</v>
      </c>
      <c r="HX12" s="1" t="s">
        <v>129</v>
      </c>
      <c r="HY12" s="1" t="s">
        <v>164</v>
      </c>
    </row>
    <row r="13" spans="31:233" ht="12.75">
      <c r="AE13">
        <v>6</v>
      </c>
      <c r="AF13" s="1" t="s">
        <v>68</v>
      </c>
      <c r="AG13" s="1" t="s">
        <v>162</v>
      </c>
      <c r="AH13" s="1" t="s">
        <v>188</v>
      </c>
      <c r="AI13" s="1" t="s">
        <v>191</v>
      </c>
      <c r="AJ13" s="1" t="s">
        <v>62</v>
      </c>
      <c r="AK13" s="1" t="s">
        <v>76</v>
      </c>
      <c r="AL13" s="1" t="s">
        <v>191</v>
      </c>
      <c r="AM13" s="1" t="s">
        <v>191</v>
      </c>
      <c r="AN13" s="1" t="s">
        <v>191</v>
      </c>
      <c r="AO13" s="1" t="s">
        <v>191</v>
      </c>
      <c r="AP13" s="1" t="s">
        <v>191</v>
      </c>
      <c r="AQ13" s="1" t="s">
        <v>191</v>
      </c>
      <c r="AR13" s="1" t="s">
        <v>191</v>
      </c>
      <c r="AS13" s="1" t="s">
        <v>192</v>
      </c>
      <c r="AT13" s="1" t="s">
        <v>183</v>
      </c>
      <c r="AU13" s="1" t="s">
        <v>191</v>
      </c>
      <c r="AV13" s="1" t="s">
        <v>34</v>
      </c>
      <c r="AW13" s="1" t="s">
        <v>71</v>
      </c>
      <c r="AX13" s="1" t="s">
        <v>184</v>
      </c>
      <c r="AY13" s="1" t="s">
        <v>58</v>
      </c>
      <c r="AZ13" s="1" t="s">
        <v>68</v>
      </c>
      <c r="BA13" s="1" t="s">
        <v>59</v>
      </c>
      <c r="BB13" s="1" t="s">
        <v>191</v>
      </c>
      <c r="BC13" s="1" t="s">
        <v>191</v>
      </c>
      <c r="BD13" s="1" t="s">
        <v>63</v>
      </c>
      <c r="BE13" s="1" t="s">
        <v>68</v>
      </c>
      <c r="BF13" s="1" t="s">
        <v>59</v>
      </c>
      <c r="BG13" s="1" t="s">
        <v>191</v>
      </c>
      <c r="BH13" s="1" t="s">
        <v>191</v>
      </c>
      <c r="BI13" s="1" t="s">
        <v>191</v>
      </c>
      <c r="BJ13" s="1" t="s">
        <v>60</v>
      </c>
      <c r="BK13" s="1" t="s">
        <v>61</v>
      </c>
      <c r="BL13" s="1" t="s">
        <v>191</v>
      </c>
      <c r="BM13" s="1" t="s">
        <v>192</v>
      </c>
      <c r="BN13" s="1" t="s">
        <v>191</v>
      </c>
      <c r="BO13" s="1" t="s">
        <v>191</v>
      </c>
      <c r="BP13" s="1" t="s">
        <v>191</v>
      </c>
      <c r="BQ13" s="1" t="s">
        <v>195</v>
      </c>
      <c r="BR13" s="1" t="s">
        <v>189</v>
      </c>
      <c r="BS13" s="1" t="s">
        <v>189</v>
      </c>
      <c r="BT13" s="1" t="s">
        <v>189</v>
      </c>
      <c r="BU13" s="1" t="s">
        <v>157</v>
      </c>
      <c r="BV13" s="1" t="s">
        <v>192</v>
      </c>
      <c r="BW13" s="1" t="s">
        <v>191</v>
      </c>
      <c r="BX13" s="1" t="s">
        <v>191</v>
      </c>
      <c r="BY13" s="1" t="s">
        <v>191</v>
      </c>
      <c r="BZ13" s="1" t="s">
        <v>191</v>
      </c>
      <c r="CA13" s="1" t="s">
        <v>191</v>
      </c>
      <c r="CB13" s="1" t="s">
        <v>9</v>
      </c>
      <c r="CC13" s="1" t="s">
        <v>191</v>
      </c>
      <c r="CD13" s="1" t="s">
        <v>191</v>
      </c>
      <c r="CE13" s="1" t="s">
        <v>191</v>
      </c>
      <c r="CF13" s="1" t="s">
        <v>191</v>
      </c>
      <c r="CG13" s="1" t="s">
        <v>191</v>
      </c>
      <c r="DG13">
        <v>5</v>
      </c>
      <c r="DH13" s="1" t="s">
        <v>197</v>
      </c>
      <c r="DI13" s="1" t="s">
        <v>114</v>
      </c>
      <c r="DJ13" s="1" t="s">
        <v>115</v>
      </c>
      <c r="DK13" s="1" t="s">
        <v>69</v>
      </c>
      <c r="DL13" s="1" t="s">
        <v>191</v>
      </c>
      <c r="DM13" s="1" t="s">
        <v>195</v>
      </c>
      <c r="DN13" s="1" t="s">
        <v>153</v>
      </c>
      <c r="DO13" s="1" t="s">
        <v>192</v>
      </c>
      <c r="DP13" s="1" t="s">
        <v>191</v>
      </c>
      <c r="DQ13" s="1" t="s">
        <v>191</v>
      </c>
      <c r="DR13" s="1" t="s">
        <v>170</v>
      </c>
      <c r="HW13">
        <v>5</v>
      </c>
      <c r="HX13" s="1" t="s">
        <v>130</v>
      </c>
      <c r="HY13" s="1" t="s">
        <v>197</v>
      </c>
    </row>
    <row r="14" spans="111:233" ht="12.75">
      <c r="DG14">
        <v>5</v>
      </c>
      <c r="DH14" s="1" t="s">
        <v>197</v>
      </c>
      <c r="DI14" s="1" t="s">
        <v>116</v>
      </c>
      <c r="DJ14" s="1" t="s">
        <v>117</v>
      </c>
      <c r="DK14" s="1" t="s">
        <v>76</v>
      </c>
      <c r="DL14" s="1" t="s">
        <v>191</v>
      </c>
      <c r="DM14" s="1" t="s">
        <v>195</v>
      </c>
      <c r="DN14" s="1" t="s">
        <v>158</v>
      </c>
      <c r="DO14" s="1" t="s">
        <v>192</v>
      </c>
      <c r="DP14" s="1" t="s">
        <v>191</v>
      </c>
      <c r="DQ14" s="1" t="s">
        <v>191</v>
      </c>
      <c r="DR14" s="1" t="s">
        <v>171</v>
      </c>
      <c r="HW14">
        <v>5</v>
      </c>
      <c r="HX14" s="1" t="s">
        <v>131</v>
      </c>
      <c r="HY14" s="1" t="s">
        <v>191</v>
      </c>
    </row>
    <row r="15" spans="111:233" ht="12.75">
      <c r="DG15">
        <v>4</v>
      </c>
      <c r="DH15" s="1" t="s">
        <v>68</v>
      </c>
      <c r="DI15" s="1" t="s">
        <v>118</v>
      </c>
      <c r="DJ15" s="1" t="s">
        <v>119</v>
      </c>
      <c r="DK15" s="1" t="s">
        <v>61</v>
      </c>
      <c r="DL15" s="1" t="s">
        <v>188</v>
      </c>
      <c r="DM15" s="1" t="s">
        <v>191</v>
      </c>
      <c r="DN15" s="1" t="s">
        <v>192</v>
      </c>
      <c r="DO15" s="1" t="s">
        <v>192</v>
      </c>
      <c r="DP15" s="1" t="s">
        <v>191</v>
      </c>
      <c r="DQ15" s="1" t="s">
        <v>191</v>
      </c>
      <c r="DR15" s="1" t="s">
        <v>191</v>
      </c>
      <c r="HW15">
        <v>5</v>
      </c>
      <c r="HX15" s="1" t="s">
        <v>132</v>
      </c>
      <c r="HY15" s="1" t="s">
        <v>192</v>
      </c>
    </row>
    <row r="16" spans="111:233" ht="12.75">
      <c r="DG16">
        <v>4</v>
      </c>
      <c r="DH16" s="1" t="s">
        <v>68</v>
      </c>
      <c r="DI16" s="1" t="s">
        <v>39</v>
      </c>
      <c r="DJ16" s="1" t="s">
        <v>40</v>
      </c>
      <c r="DK16" s="1" t="s">
        <v>61</v>
      </c>
      <c r="DL16" s="1" t="s">
        <v>188</v>
      </c>
      <c r="DM16" s="1" t="s">
        <v>191</v>
      </c>
      <c r="DN16" s="1" t="s">
        <v>192</v>
      </c>
      <c r="DO16" s="1" t="s">
        <v>192</v>
      </c>
      <c r="DP16" s="1" t="s">
        <v>191</v>
      </c>
      <c r="DQ16" s="1" t="s">
        <v>191</v>
      </c>
      <c r="DR16" s="1" t="s">
        <v>191</v>
      </c>
      <c r="HW16">
        <v>5</v>
      </c>
      <c r="HX16" s="1" t="s">
        <v>133</v>
      </c>
      <c r="HY16" s="1" t="s">
        <v>191</v>
      </c>
    </row>
    <row r="17" spans="1:23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DG17">
        <v>4</v>
      </c>
      <c r="DH17" s="1" t="s">
        <v>68</v>
      </c>
      <c r="DI17" s="1" t="s">
        <v>108</v>
      </c>
      <c r="DJ17" s="1" t="s">
        <v>109</v>
      </c>
      <c r="DK17" s="1" t="s">
        <v>55</v>
      </c>
      <c r="DL17" s="1" t="s">
        <v>191</v>
      </c>
      <c r="DM17" s="1" t="s">
        <v>195</v>
      </c>
      <c r="DN17" s="1" t="s">
        <v>195</v>
      </c>
      <c r="DO17" s="1" t="s">
        <v>192</v>
      </c>
      <c r="DP17" s="1" t="s">
        <v>191</v>
      </c>
      <c r="DQ17" s="1" t="s">
        <v>191</v>
      </c>
      <c r="DR17" s="1" t="s">
        <v>88</v>
      </c>
      <c r="HW17">
        <v>5</v>
      </c>
      <c r="HX17" s="1" t="s">
        <v>134</v>
      </c>
      <c r="HY17" s="1" t="s">
        <v>191</v>
      </c>
    </row>
    <row r="18" spans="1:233" ht="12.75">
      <c r="A18" s="7">
        <f>IF(LEN(TRIM(E18))=1,TRIM(E18),"")</f>
      </c>
      <c r="B18" s="6">
        <f>IF(LEN(TRIM(E18))=2,TRIM(E18),"")</f>
      </c>
      <c r="C18" s="6">
        <f>IF(LEN(TRIM(E18))=3,TRIM(E18),"")</f>
      </c>
      <c r="D18" s="6">
        <f>IF(LEN(TRIM(E18))=4,TRIM(E18),"")</f>
      </c>
      <c r="E18" s="6"/>
      <c r="F18" s="6" t="s">
        <v>206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DG18">
        <v>4</v>
      </c>
      <c r="DH18" s="1" t="s">
        <v>68</v>
      </c>
      <c r="DI18" s="1" t="s">
        <v>110</v>
      </c>
      <c r="DJ18" s="1" t="s">
        <v>111</v>
      </c>
      <c r="DK18" s="1" t="s">
        <v>64</v>
      </c>
      <c r="DL18" s="1" t="s">
        <v>191</v>
      </c>
      <c r="DM18" s="1" t="s">
        <v>195</v>
      </c>
      <c r="DN18" s="1" t="s">
        <v>67</v>
      </c>
      <c r="DO18" s="1" t="s">
        <v>192</v>
      </c>
      <c r="DP18" s="1" t="s">
        <v>191</v>
      </c>
      <c r="DQ18" s="1" t="s">
        <v>191</v>
      </c>
      <c r="DR18" s="1" t="s">
        <v>89</v>
      </c>
      <c r="HW18">
        <v>5</v>
      </c>
      <c r="HX18" s="1" t="s">
        <v>135</v>
      </c>
      <c r="HY18" s="1" t="s">
        <v>191</v>
      </c>
    </row>
    <row r="19" spans="1:233" ht="12.75">
      <c r="A19" s="7">
        <f aca="true" t="shared" si="0" ref="A19:A82">IF(LEN(TRIM(E19))=1,TRIM(E19),"")</f>
      </c>
      <c r="B19" s="6">
        <f aca="true" t="shared" si="1" ref="B19:B82">IF(LEN(TRIM(E19))=2,TRIM(E19),"")</f>
      </c>
      <c r="C19" s="6">
        <f aca="true" t="shared" si="2" ref="C19:C82">IF(LEN(TRIM(E19))=3,TRIM(E19),"")</f>
      </c>
      <c r="D19" s="6">
        <f aca="true" t="shared" si="3" ref="D19:D82">IF(LEN(TRIM(E19))=4,TRIM(E19),"")</f>
      </c>
      <c r="E19" s="6"/>
      <c r="F19" s="6" t="s">
        <v>206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DG19">
        <v>4</v>
      </c>
      <c r="DH19" s="1" t="s">
        <v>68</v>
      </c>
      <c r="DI19" s="1" t="s">
        <v>112</v>
      </c>
      <c r="DJ19" s="1" t="s">
        <v>113</v>
      </c>
      <c r="DK19" s="1" t="s">
        <v>66</v>
      </c>
      <c r="DL19" s="1" t="s">
        <v>191</v>
      </c>
      <c r="DM19" s="1" t="s">
        <v>195</v>
      </c>
      <c r="DN19" s="1" t="s">
        <v>72</v>
      </c>
      <c r="DO19" s="1" t="s">
        <v>192</v>
      </c>
      <c r="DP19" s="1" t="s">
        <v>191</v>
      </c>
      <c r="DQ19" s="1" t="s">
        <v>191</v>
      </c>
      <c r="DR19" s="1" t="s">
        <v>90</v>
      </c>
      <c r="HW19">
        <v>5</v>
      </c>
      <c r="HX19" s="1" t="s">
        <v>136</v>
      </c>
      <c r="HY19" s="1" t="s">
        <v>191</v>
      </c>
    </row>
    <row r="20" spans="1:233" ht="12.75">
      <c r="A20" s="7">
        <f t="shared" si="0"/>
      </c>
      <c r="B20" s="6">
        <f t="shared" si="1"/>
      </c>
      <c r="C20" s="6">
        <f t="shared" si="2"/>
      </c>
      <c r="D20" s="6">
        <f t="shared" si="3"/>
      </c>
      <c r="E20" s="6"/>
      <c r="F20" s="6" t="s">
        <v>206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DG20">
        <v>4</v>
      </c>
      <c r="DH20" s="1" t="s">
        <v>68</v>
      </c>
      <c r="DI20" s="1" t="s">
        <v>114</v>
      </c>
      <c r="DJ20" s="1" t="s">
        <v>115</v>
      </c>
      <c r="DK20" s="1" t="s">
        <v>69</v>
      </c>
      <c r="DL20" s="1" t="s">
        <v>191</v>
      </c>
      <c r="DM20" s="1" t="s">
        <v>195</v>
      </c>
      <c r="DN20" s="1" t="s">
        <v>153</v>
      </c>
      <c r="DO20" s="1" t="s">
        <v>192</v>
      </c>
      <c r="DP20" s="1" t="s">
        <v>191</v>
      </c>
      <c r="DQ20" s="1" t="s">
        <v>191</v>
      </c>
      <c r="DR20" s="1" t="s">
        <v>91</v>
      </c>
      <c r="HW20">
        <v>5</v>
      </c>
      <c r="HX20" s="1" t="s">
        <v>137</v>
      </c>
      <c r="HY20" s="1" t="s">
        <v>191</v>
      </c>
    </row>
    <row r="21" spans="1:233" ht="12.75">
      <c r="A21" s="7">
        <f t="shared" si="0"/>
      </c>
      <c r="B21" s="6">
        <f t="shared" si="1"/>
      </c>
      <c r="C21" s="6">
        <f t="shared" si="2"/>
      </c>
      <c r="D21" s="6">
        <f t="shared" si="3"/>
      </c>
      <c r="E21" s="6"/>
      <c r="F21" s="6" t="s">
        <v>206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DG21">
        <v>4</v>
      </c>
      <c r="DH21" s="1" t="s">
        <v>68</v>
      </c>
      <c r="DI21" s="1" t="s">
        <v>116</v>
      </c>
      <c r="DJ21" s="1" t="s">
        <v>117</v>
      </c>
      <c r="DK21" s="1" t="s">
        <v>76</v>
      </c>
      <c r="DL21" s="1" t="s">
        <v>191</v>
      </c>
      <c r="DM21" s="1" t="s">
        <v>195</v>
      </c>
      <c r="DN21" s="1" t="s">
        <v>158</v>
      </c>
      <c r="DO21" s="1" t="s">
        <v>192</v>
      </c>
      <c r="DP21" s="1" t="s">
        <v>191</v>
      </c>
      <c r="DQ21" s="1" t="s">
        <v>191</v>
      </c>
      <c r="DR21" s="1" t="s">
        <v>92</v>
      </c>
      <c r="HW21">
        <v>5</v>
      </c>
      <c r="HX21" s="1" t="s">
        <v>138</v>
      </c>
      <c r="HY21" s="1" t="s">
        <v>57</v>
      </c>
    </row>
    <row r="22" spans="1:233" ht="12.75">
      <c r="A22" s="7">
        <f t="shared" si="0"/>
      </c>
      <c r="B22" s="6">
        <f t="shared" si="1"/>
      </c>
      <c r="C22" s="6">
        <f t="shared" si="2"/>
      </c>
      <c r="D22" s="6">
        <f t="shared" si="3"/>
      </c>
      <c r="E22" s="6"/>
      <c r="F22" s="6" t="s">
        <v>206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DG22">
        <v>6</v>
      </c>
      <c r="DH22" s="1" t="s">
        <v>81</v>
      </c>
      <c r="DI22" s="1" t="s">
        <v>197</v>
      </c>
      <c r="DJ22" s="1" t="s">
        <v>65</v>
      </c>
      <c r="DK22" s="1" t="s">
        <v>61</v>
      </c>
      <c r="DL22" s="1" t="s">
        <v>188</v>
      </c>
      <c r="DM22" s="1" t="s">
        <v>191</v>
      </c>
      <c r="DN22" s="1" t="s">
        <v>192</v>
      </c>
      <c r="DO22" s="1" t="s">
        <v>192</v>
      </c>
      <c r="DP22" s="1" t="s">
        <v>191</v>
      </c>
      <c r="DQ22" s="1" t="s">
        <v>191</v>
      </c>
      <c r="DR22" s="1" t="s">
        <v>191</v>
      </c>
      <c r="HW22">
        <v>5</v>
      </c>
      <c r="HX22" s="1" t="s">
        <v>139</v>
      </c>
      <c r="HY22" s="1" t="s">
        <v>57</v>
      </c>
    </row>
    <row r="23" spans="1:233" ht="12.75">
      <c r="A23" s="7">
        <f t="shared" si="0"/>
      </c>
      <c r="B23" s="6">
        <f t="shared" si="1"/>
      </c>
      <c r="C23" s="6">
        <f t="shared" si="2"/>
      </c>
      <c r="D23" s="6">
        <f t="shared" si="3"/>
      </c>
      <c r="E23" s="6"/>
      <c r="F23" s="6" t="s">
        <v>206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DG23">
        <v>6</v>
      </c>
      <c r="DH23" s="1" t="s">
        <v>118</v>
      </c>
      <c r="DI23" s="1" t="s">
        <v>42</v>
      </c>
      <c r="DJ23" s="1" t="s">
        <v>35</v>
      </c>
      <c r="DK23" s="1" t="s">
        <v>61</v>
      </c>
      <c r="DL23" s="1" t="s">
        <v>188</v>
      </c>
      <c r="DM23" s="1" t="s">
        <v>191</v>
      </c>
      <c r="DN23" s="1" t="s">
        <v>192</v>
      </c>
      <c r="DO23" s="1" t="s">
        <v>192</v>
      </c>
      <c r="DP23" s="1" t="s">
        <v>191</v>
      </c>
      <c r="DQ23" s="1" t="s">
        <v>191</v>
      </c>
      <c r="DR23" s="1" t="s">
        <v>191</v>
      </c>
      <c r="HW23">
        <v>5</v>
      </c>
      <c r="HX23" s="1" t="s">
        <v>128</v>
      </c>
      <c r="HY23" s="1" t="s">
        <v>173</v>
      </c>
    </row>
    <row r="24" spans="1:233" ht="12.75">
      <c r="A24" s="7">
        <f t="shared" si="0"/>
      </c>
      <c r="B24" s="6">
        <f t="shared" si="1"/>
      </c>
      <c r="C24" s="6">
        <f t="shared" si="2"/>
      </c>
      <c r="D24" s="6">
        <f t="shared" si="3"/>
      </c>
      <c r="E24" s="6"/>
      <c r="F24" s="6" t="s">
        <v>206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DG24">
        <v>6</v>
      </c>
      <c r="DH24" s="1" t="s">
        <v>118</v>
      </c>
      <c r="DI24" s="1" t="s">
        <v>108</v>
      </c>
      <c r="DJ24" s="1" t="s">
        <v>109</v>
      </c>
      <c r="DK24" s="1" t="s">
        <v>61</v>
      </c>
      <c r="DL24" s="1" t="s">
        <v>188</v>
      </c>
      <c r="DM24" s="1" t="s">
        <v>191</v>
      </c>
      <c r="DN24" s="1" t="s">
        <v>192</v>
      </c>
      <c r="DO24" s="1" t="s">
        <v>192</v>
      </c>
      <c r="DP24" s="1" t="s">
        <v>191</v>
      </c>
      <c r="DQ24" s="1" t="s">
        <v>191</v>
      </c>
      <c r="DR24" s="1" t="s">
        <v>191</v>
      </c>
      <c r="HW24">
        <v>5</v>
      </c>
      <c r="HX24" s="1" t="s">
        <v>140</v>
      </c>
      <c r="HY24" s="1" t="s">
        <v>191</v>
      </c>
    </row>
    <row r="25" spans="1:233" ht="12.75">
      <c r="A25" s="7">
        <f t="shared" si="0"/>
      </c>
      <c r="B25" s="6">
        <f t="shared" si="1"/>
      </c>
      <c r="C25" s="6">
        <f t="shared" si="2"/>
      </c>
      <c r="D25" s="6">
        <f t="shared" si="3"/>
      </c>
      <c r="E25" s="6"/>
      <c r="F25" s="6" t="s">
        <v>206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DG25">
        <v>6</v>
      </c>
      <c r="DH25" s="1" t="s">
        <v>118</v>
      </c>
      <c r="DI25" s="1" t="s">
        <v>110</v>
      </c>
      <c r="DJ25" s="1" t="s">
        <v>111</v>
      </c>
      <c r="DK25" s="1" t="s">
        <v>61</v>
      </c>
      <c r="DL25" s="1" t="s">
        <v>188</v>
      </c>
      <c r="DM25" s="1" t="s">
        <v>191</v>
      </c>
      <c r="DN25" s="1" t="s">
        <v>192</v>
      </c>
      <c r="DO25" s="1" t="s">
        <v>192</v>
      </c>
      <c r="DP25" s="1" t="s">
        <v>191</v>
      </c>
      <c r="DQ25" s="1" t="s">
        <v>191</v>
      </c>
      <c r="DR25" s="1" t="s">
        <v>191</v>
      </c>
      <c r="HW25">
        <v>5</v>
      </c>
      <c r="HX25" s="1" t="s">
        <v>141</v>
      </c>
      <c r="HY25" s="1" t="s">
        <v>191</v>
      </c>
    </row>
    <row r="26" spans="1:233" ht="12.75">
      <c r="A26" s="7">
        <f t="shared" si="0"/>
      </c>
      <c r="B26" s="6">
        <f t="shared" si="1"/>
      </c>
      <c r="C26" s="6">
        <f t="shared" si="2"/>
      </c>
      <c r="D26" s="6">
        <f t="shared" si="3"/>
      </c>
      <c r="E26" s="6"/>
      <c r="F26" s="6" t="s">
        <v>206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DG26">
        <v>6</v>
      </c>
      <c r="DH26" s="1" t="s">
        <v>106</v>
      </c>
      <c r="DI26" s="1" t="s">
        <v>53</v>
      </c>
      <c r="DJ26" s="1" t="s">
        <v>54</v>
      </c>
      <c r="DK26" s="1" t="s">
        <v>61</v>
      </c>
      <c r="DL26" s="1" t="s">
        <v>188</v>
      </c>
      <c r="DM26" s="1" t="s">
        <v>191</v>
      </c>
      <c r="DN26" s="1" t="s">
        <v>192</v>
      </c>
      <c r="DO26" s="1" t="s">
        <v>192</v>
      </c>
      <c r="DP26" s="1" t="s">
        <v>191</v>
      </c>
      <c r="DQ26" s="1" t="s">
        <v>191</v>
      </c>
      <c r="DR26" s="1" t="s">
        <v>191</v>
      </c>
      <c r="HW26">
        <v>5</v>
      </c>
      <c r="HX26" s="1" t="s">
        <v>142</v>
      </c>
      <c r="HY26" s="1" t="s">
        <v>191</v>
      </c>
    </row>
    <row r="27" spans="1:233" ht="12.75">
      <c r="A27" s="7">
        <f t="shared" si="0"/>
      </c>
      <c r="B27" s="6">
        <f t="shared" si="1"/>
      </c>
      <c r="C27" s="6">
        <f t="shared" si="2"/>
      </c>
      <c r="D27" s="6">
        <f t="shared" si="3"/>
      </c>
      <c r="E27" s="6"/>
      <c r="F27" s="6" t="s">
        <v>206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DG27">
        <v>6</v>
      </c>
      <c r="DH27" s="1" t="s">
        <v>106</v>
      </c>
      <c r="DI27" s="1" t="s">
        <v>108</v>
      </c>
      <c r="DJ27" s="1" t="s">
        <v>109</v>
      </c>
      <c r="DK27" s="1" t="s">
        <v>61</v>
      </c>
      <c r="DL27" s="1" t="s">
        <v>188</v>
      </c>
      <c r="DM27" s="1" t="s">
        <v>191</v>
      </c>
      <c r="DN27" s="1" t="s">
        <v>192</v>
      </c>
      <c r="DO27" s="1" t="s">
        <v>192</v>
      </c>
      <c r="DP27" s="1" t="s">
        <v>191</v>
      </c>
      <c r="DQ27" s="1" t="s">
        <v>191</v>
      </c>
      <c r="DR27" s="1" t="s">
        <v>191</v>
      </c>
      <c r="HW27">
        <v>5</v>
      </c>
      <c r="HX27" s="1" t="s">
        <v>143</v>
      </c>
      <c r="HY27" s="1" t="s">
        <v>172</v>
      </c>
    </row>
    <row r="28" spans="1:233" ht="12.75">
      <c r="A28" s="7">
        <f t="shared" si="0"/>
      </c>
      <c r="B28" s="6">
        <f t="shared" si="1"/>
      </c>
      <c r="C28" s="6">
        <f t="shared" si="2"/>
      </c>
      <c r="D28" s="6">
        <f t="shared" si="3"/>
      </c>
      <c r="E28" s="6"/>
      <c r="F28" s="6" t="s">
        <v>206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DG28">
        <v>6</v>
      </c>
      <c r="DH28" s="1" t="s">
        <v>106</v>
      </c>
      <c r="DI28" s="1" t="s">
        <v>110</v>
      </c>
      <c r="DJ28" s="1" t="s">
        <v>111</v>
      </c>
      <c r="DK28" s="1" t="s">
        <v>61</v>
      </c>
      <c r="DL28" s="1" t="s">
        <v>188</v>
      </c>
      <c r="DM28" s="1" t="s">
        <v>191</v>
      </c>
      <c r="DN28" s="1" t="s">
        <v>192</v>
      </c>
      <c r="DO28" s="1" t="s">
        <v>192</v>
      </c>
      <c r="DP28" s="1" t="s">
        <v>191</v>
      </c>
      <c r="DQ28" s="1" t="s">
        <v>191</v>
      </c>
      <c r="DR28" s="1" t="s">
        <v>191</v>
      </c>
      <c r="HW28">
        <v>5</v>
      </c>
      <c r="HX28" s="1" t="s">
        <v>144</v>
      </c>
      <c r="HY28" s="1" t="s">
        <v>191</v>
      </c>
    </row>
    <row r="29" spans="1:233" ht="12.75">
      <c r="A29" s="7">
        <f t="shared" si="0"/>
      </c>
      <c r="B29" s="6">
        <f t="shared" si="1"/>
      </c>
      <c r="C29" s="6">
        <f t="shared" si="2"/>
      </c>
      <c r="D29" s="6">
        <f t="shared" si="3"/>
      </c>
      <c r="E29" s="6"/>
      <c r="F29" s="6" t="s">
        <v>206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DG29">
        <v>6</v>
      </c>
      <c r="DH29" s="1" t="s">
        <v>106</v>
      </c>
      <c r="DI29" s="1" t="s">
        <v>112</v>
      </c>
      <c r="DJ29" s="1" t="s">
        <v>36</v>
      </c>
      <c r="DK29" s="1" t="s">
        <v>61</v>
      </c>
      <c r="DL29" s="1" t="s">
        <v>188</v>
      </c>
      <c r="DM29" s="1" t="s">
        <v>191</v>
      </c>
      <c r="DN29" s="1" t="s">
        <v>192</v>
      </c>
      <c r="DO29" s="1" t="s">
        <v>192</v>
      </c>
      <c r="DP29" s="1" t="s">
        <v>191</v>
      </c>
      <c r="DQ29" s="1" t="s">
        <v>191</v>
      </c>
      <c r="DR29" s="1" t="s">
        <v>191</v>
      </c>
      <c r="HW29">
        <v>5</v>
      </c>
      <c r="HX29" s="1" t="s">
        <v>145</v>
      </c>
      <c r="HY29" s="1" t="s">
        <v>191</v>
      </c>
    </row>
    <row r="30" spans="1:233" ht="12.75">
      <c r="A30" s="4">
        <f t="shared" si="0"/>
      </c>
      <c r="B30" s="5">
        <f t="shared" si="1"/>
      </c>
      <c r="C30" s="5">
        <f t="shared" si="2"/>
      </c>
      <c r="D30" s="5">
        <f t="shared" si="3"/>
      </c>
      <c r="E30" s="5"/>
      <c r="F30" s="5" t="s">
        <v>206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DG30">
        <v>6</v>
      </c>
      <c r="DH30" s="1" t="s">
        <v>104</v>
      </c>
      <c r="DI30" s="1" t="s">
        <v>53</v>
      </c>
      <c r="DJ30" s="1" t="s">
        <v>54</v>
      </c>
      <c r="DK30" s="1" t="s">
        <v>61</v>
      </c>
      <c r="DL30" s="1" t="s">
        <v>188</v>
      </c>
      <c r="DM30" s="1" t="s">
        <v>191</v>
      </c>
      <c r="DN30" s="1" t="s">
        <v>192</v>
      </c>
      <c r="DO30" s="1" t="s">
        <v>192</v>
      </c>
      <c r="DP30" s="1" t="s">
        <v>191</v>
      </c>
      <c r="DQ30" s="1" t="s">
        <v>191</v>
      </c>
      <c r="DR30" s="1" t="s">
        <v>191</v>
      </c>
      <c r="HW30">
        <v>5</v>
      </c>
      <c r="HX30" s="1" t="s">
        <v>146</v>
      </c>
      <c r="HY30" s="1" t="s">
        <v>192</v>
      </c>
    </row>
    <row r="31" spans="1:233" ht="12.75">
      <c r="A31" s="4">
        <f t="shared" si="0"/>
      </c>
      <c r="B31" s="5">
        <f t="shared" si="1"/>
      </c>
      <c r="C31" s="5">
        <f t="shared" si="2"/>
      </c>
      <c r="D31" s="5">
        <f t="shared" si="3"/>
      </c>
      <c r="E31" s="5"/>
      <c r="F31" s="5" t="s">
        <v>206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DG31">
        <v>6</v>
      </c>
      <c r="DH31" s="1" t="s">
        <v>104</v>
      </c>
      <c r="DI31" s="1" t="s">
        <v>106</v>
      </c>
      <c r="DJ31" s="1" t="s">
        <v>107</v>
      </c>
      <c r="DK31" s="1" t="s">
        <v>61</v>
      </c>
      <c r="DL31" s="1" t="s">
        <v>188</v>
      </c>
      <c r="DM31" s="1" t="s">
        <v>191</v>
      </c>
      <c r="DN31" s="1" t="s">
        <v>192</v>
      </c>
      <c r="DO31" s="1" t="s">
        <v>192</v>
      </c>
      <c r="DP31" s="1" t="s">
        <v>191</v>
      </c>
      <c r="DQ31" s="1" t="s">
        <v>191</v>
      </c>
      <c r="DR31" s="1" t="s">
        <v>191</v>
      </c>
      <c r="HW31">
        <v>5</v>
      </c>
      <c r="HX31" s="1" t="s">
        <v>147</v>
      </c>
      <c r="HY31" s="1" t="s">
        <v>188</v>
      </c>
    </row>
    <row r="32" spans="1:233" ht="12.75">
      <c r="A32" s="4">
        <f t="shared" si="0"/>
      </c>
      <c r="B32" s="5">
        <f t="shared" si="1"/>
      </c>
      <c r="C32" s="5">
        <f t="shared" si="2"/>
      </c>
      <c r="D32" s="5">
        <f t="shared" si="3"/>
      </c>
      <c r="E32" s="5"/>
      <c r="F32" s="5" t="s">
        <v>206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DG32">
        <v>6</v>
      </c>
      <c r="DH32" s="1" t="s">
        <v>104</v>
      </c>
      <c r="DI32" s="1" t="s">
        <v>108</v>
      </c>
      <c r="DJ32" s="1" t="s">
        <v>109</v>
      </c>
      <c r="DK32" s="1" t="s">
        <v>61</v>
      </c>
      <c r="DL32" s="1" t="s">
        <v>188</v>
      </c>
      <c r="DM32" s="1" t="s">
        <v>191</v>
      </c>
      <c r="DN32" s="1" t="s">
        <v>192</v>
      </c>
      <c r="DO32" s="1" t="s">
        <v>192</v>
      </c>
      <c r="DP32" s="1" t="s">
        <v>191</v>
      </c>
      <c r="DQ32" s="1" t="s">
        <v>191</v>
      </c>
      <c r="DR32" s="1" t="s">
        <v>191</v>
      </c>
      <c r="HW32">
        <v>5</v>
      </c>
      <c r="HX32" s="1" t="s">
        <v>148</v>
      </c>
      <c r="HY32" s="1" t="s">
        <v>188</v>
      </c>
    </row>
    <row r="33" spans="1:233" ht="12.75">
      <c r="A33" s="4">
        <f t="shared" si="0"/>
      </c>
      <c r="B33" s="5">
        <f t="shared" si="1"/>
      </c>
      <c r="C33" s="5">
        <f t="shared" si="2"/>
      </c>
      <c r="D33" s="5">
        <f t="shared" si="3"/>
      </c>
      <c r="E33" s="5"/>
      <c r="F33" s="5" t="s">
        <v>206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DG33">
        <v>6</v>
      </c>
      <c r="DH33" s="1" t="s">
        <v>104</v>
      </c>
      <c r="DI33" s="1" t="s">
        <v>110</v>
      </c>
      <c r="DJ33" s="1" t="s">
        <v>111</v>
      </c>
      <c r="DK33" s="1" t="s">
        <v>61</v>
      </c>
      <c r="DL33" s="1" t="s">
        <v>188</v>
      </c>
      <c r="DM33" s="1" t="s">
        <v>191</v>
      </c>
      <c r="DN33" s="1" t="s">
        <v>192</v>
      </c>
      <c r="DO33" s="1" t="s">
        <v>192</v>
      </c>
      <c r="DP33" s="1" t="s">
        <v>191</v>
      </c>
      <c r="DQ33" s="1" t="s">
        <v>191</v>
      </c>
      <c r="DR33" s="1" t="s">
        <v>191</v>
      </c>
      <c r="HW33">
        <v>5</v>
      </c>
      <c r="HX33" s="1" t="s">
        <v>149</v>
      </c>
      <c r="HY33" s="1" t="s">
        <v>189</v>
      </c>
    </row>
    <row r="34" spans="1:233" ht="12.75">
      <c r="A34" s="4">
        <f t="shared" si="0"/>
      </c>
      <c r="B34" s="5">
        <f t="shared" si="1"/>
      </c>
      <c r="C34" s="5">
        <f t="shared" si="2"/>
      </c>
      <c r="D34" s="5">
        <f t="shared" si="3"/>
      </c>
      <c r="E34" s="5"/>
      <c r="F34" s="5" t="s">
        <v>206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DG34">
        <v>6</v>
      </c>
      <c r="DH34" s="1" t="s">
        <v>104</v>
      </c>
      <c r="DI34" s="1" t="s">
        <v>112</v>
      </c>
      <c r="DJ34" s="1" t="s">
        <v>36</v>
      </c>
      <c r="DK34" s="1" t="s">
        <v>61</v>
      </c>
      <c r="DL34" s="1" t="s">
        <v>188</v>
      </c>
      <c r="DM34" s="1" t="s">
        <v>191</v>
      </c>
      <c r="DN34" s="1" t="s">
        <v>192</v>
      </c>
      <c r="DO34" s="1" t="s">
        <v>192</v>
      </c>
      <c r="DP34" s="1" t="s">
        <v>191</v>
      </c>
      <c r="DQ34" s="1" t="s">
        <v>191</v>
      </c>
      <c r="DR34" s="1" t="s">
        <v>191</v>
      </c>
      <c r="HW34">
        <v>4</v>
      </c>
      <c r="HX34" s="1" t="s">
        <v>120</v>
      </c>
      <c r="HY34" s="1" t="s">
        <v>188</v>
      </c>
    </row>
    <row r="35" spans="1:233" ht="12.75">
      <c r="A35" s="4">
        <f t="shared" si="0"/>
      </c>
      <c r="B35" s="5">
        <f t="shared" si="1"/>
      </c>
      <c r="C35" s="5">
        <f t="shared" si="2"/>
      </c>
      <c r="D35" s="5">
        <f t="shared" si="3"/>
      </c>
      <c r="E35" s="5"/>
      <c r="F35" s="5" t="s">
        <v>206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DG35">
        <v>6</v>
      </c>
      <c r="DH35" s="1" t="s">
        <v>44</v>
      </c>
      <c r="DI35" s="1" t="s">
        <v>199</v>
      </c>
      <c r="DJ35" s="1" t="s">
        <v>200</v>
      </c>
      <c r="DK35" s="1" t="s">
        <v>61</v>
      </c>
      <c r="DL35" s="1" t="s">
        <v>188</v>
      </c>
      <c r="DM35" s="1" t="s">
        <v>191</v>
      </c>
      <c r="DN35" s="1" t="s">
        <v>192</v>
      </c>
      <c r="DO35" s="1" t="s">
        <v>192</v>
      </c>
      <c r="DP35" s="1" t="s">
        <v>191</v>
      </c>
      <c r="DQ35" s="1" t="s">
        <v>191</v>
      </c>
      <c r="DR35" s="1" t="s">
        <v>191</v>
      </c>
      <c r="HW35">
        <v>4</v>
      </c>
      <c r="HX35" s="1" t="s">
        <v>121</v>
      </c>
      <c r="HY35" s="1" t="s">
        <v>191</v>
      </c>
    </row>
    <row r="36" spans="1:233" ht="12.75">
      <c r="A36" s="4">
        <f t="shared" si="0"/>
      </c>
      <c r="B36" s="5">
        <f t="shared" si="1"/>
      </c>
      <c r="C36" s="5">
        <f t="shared" si="2"/>
      </c>
      <c r="D36" s="5">
        <f t="shared" si="3"/>
      </c>
      <c r="E36" s="5"/>
      <c r="F36" s="5" t="s">
        <v>206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DG36">
        <v>6</v>
      </c>
      <c r="DH36" s="1" t="s">
        <v>44</v>
      </c>
      <c r="DI36" s="1" t="s">
        <v>201</v>
      </c>
      <c r="DJ36" s="1" t="s">
        <v>202</v>
      </c>
      <c r="DK36" s="1" t="s">
        <v>61</v>
      </c>
      <c r="DL36" s="1" t="s">
        <v>188</v>
      </c>
      <c r="DM36" s="1" t="s">
        <v>191</v>
      </c>
      <c r="DN36" s="1" t="s">
        <v>192</v>
      </c>
      <c r="DO36" s="1" t="s">
        <v>192</v>
      </c>
      <c r="DP36" s="1" t="s">
        <v>191</v>
      </c>
      <c r="DQ36" s="1" t="s">
        <v>191</v>
      </c>
      <c r="DR36" s="1" t="s">
        <v>191</v>
      </c>
      <c r="HW36">
        <v>4</v>
      </c>
      <c r="HX36" s="1" t="s">
        <v>122</v>
      </c>
      <c r="HY36" s="1" t="s">
        <v>191</v>
      </c>
    </row>
    <row r="37" spans="1:233" ht="12.75">
      <c r="A37" s="4">
        <f t="shared" si="0"/>
      </c>
      <c r="B37" s="5">
        <f t="shared" si="1"/>
      </c>
      <c r="C37" s="5">
        <f t="shared" si="2"/>
      </c>
      <c r="D37" s="5">
        <f t="shared" si="3"/>
      </c>
      <c r="E37" s="5"/>
      <c r="F37" s="5" t="s">
        <v>206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DG37">
        <v>6</v>
      </c>
      <c r="DH37" s="1" t="s">
        <v>44</v>
      </c>
      <c r="DI37" s="1" t="s">
        <v>108</v>
      </c>
      <c r="DJ37" s="1" t="s">
        <v>109</v>
      </c>
      <c r="DK37" s="1" t="s">
        <v>61</v>
      </c>
      <c r="DL37" s="1" t="s">
        <v>188</v>
      </c>
      <c r="DM37" s="1" t="s">
        <v>191</v>
      </c>
      <c r="DN37" s="1" t="s">
        <v>192</v>
      </c>
      <c r="DO37" s="1" t="s">
        <v>192</v>
      </c>
      <c r="DP37" s="1" t="s">
        <v>191</v>
      </c>
      <c r="DQ37" s="1" t="s">
        <v>191</v>
      </c>
      <c r="DR37" s="1" t="s">
        <v>191</v>
      </c>
      <c r="HW37">
        <v>4</v>
      </c>
      <c r="HX37" s="1" t="s">
        <v>123</v>
      </c>
      <c r="HY37" s="1" t="s">
        <v>189</v>
      </c>
    </row>
    <row r="38" spans="1:233" ht="12.75">
      <c r="A38" s="4">
        <f t="shared" si="0"/>
      </c>
      <c r="B38" s="5">
        <f t="shared" si="1"/>
      </c>
      <c r="C38" s="5">
        <f t="shared" si="2"/>
      </c>
      <c r="D38" s="5">
        <f t="shared" si="3"/>
      </c>
      <c r="E38" s="5"/>
      <c r="F38" s="5" t="s">
        <v>206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DG38">
        <v>6</v>
      </c>
      <c r="DH38" s="1" t="s">
        <v>44</v>
      </c>
      <c r="DI38" s="1" t="s">
        <v>110</v>
      </c>
      <c r="DJ38" s="1" t="s">
        <v>111</v>
      </c>
      <c r="DK38" s="1" t="s">
        <v>61</v>
      </c>
      <c r="DL38" s="1" t="s">
        <v>188</v>
      </c>
      <c r="DM38" s="1" t="s">
        <v>191</v>
      </c>
      <c r="DN38" s="1" t="s">
        <v>192</v>
      </c>
      <c r="DO38" s="1" t="s">
        <v>192</v>
      </c>
      <c r="DP38" s="1" t="s">
        <v>191</v>
      </c>
      <c r="DQ38" s="1" t="s">
        <v>191</v>
      </c>
      <c r="DR38" s="1" t="s">
        <v>191</v>
      </c>
      <c r="HW38">
        <v>4</v>
      </c>
      <c r="HX38" s="1" t="s">
        <v>124</v>
      </c>
      <c r="HY38" s="1" t="s">
        <v>191</v>
      </c>
    </row>
    <row r="39" spans="1:233" ht="12.75">
      <c r="A39" s="4">
        <f t="shared" si="0"/>
      </c>
      <c r="B39" s="5">
        <f t="shared" si="1"/>
      </c>
      <c r="C39" s="5">
        <f t="shared" si="2"/>
      </c>
      <c r="D39" s="5">
        <f t="shared" si="3"/>
      </c>
      <c r="E39" s="5"/>
      <c r="F39" s="5" t="s">
        <v>206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DG39">
        <v>6</v>
      </c>
      <c r="DH39" s="1" t="s">
        <v>44</v>
      </c>
      <c r="DI39" s="1" t="s">
        <v>112</v>
      </c>
      <c r="DJ39" s="1" t="s">
        <v>36</v>
      </c>
      <c r="DK39" s="1" t="s">
        <v>61</v>
      </c>
      <c r="DL39" s="1" t="s">
        <v>188</v>
      </c>
      <c r="DM39" s="1" t="s">
        <v>191</v>
      </c>
      <c r="DN39" s="1" t="s">
        <v>192</v>
      </c>
      <c r="DO39" s="1" t="s">
        <v>192</v>
      </c>
      <c r="DP39" s="1" t="s">
        <v>191</v>
      </c>
      <c r="DQ39" s="1" t="s">
        <v>191</v>
      </c>
      <c r="DR39" s="1" t="s">
        <v>191</v>
      </c>
      <c r="HW39">
        <v>4</v>
      </c>
      <c r="HX39" s="1" t="s">
        <v>125</v>
      </c>
      <c r="HY39" s="1" t="s">
        <v>189</v>
      </c>
    </row>
    <row r="40" spans="1:233" ht="12.75">
      <c r="A40" s="4">
        <f t="shared" si="0"/>
      </c>
      <c r="B40" s="5">
        <f t="shared" si="1"/>
      </c>
      <c r="C40" s="5">
        <f t="shared" si="2"/>
      </c>
      <c r="D40" s="5">
        <f t="shared" si="3"/>
      </c>
      <c r="E40" s="5"/>
      <c r="F40" s="5" t="s">
        <v>206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DG40">
        <v>6</v>
      </c>
      <c r="DH40" s="1" t="s">
        <v>44</v>
      </c>
      <c r="DI40" s="1" t="s">
        <v>114</v>
      </c>
      <c r="DJ40" s="1" t="s">
        <v>37</v>
      </c>
      <c r="DK40" s="1" t="s">
        <v>61</v>
      </c>
      <c r="DL40" s="1" t="s">
        <v>188</v>
      </c>
      <c r="DM40" s="1" t="s">
        <v>191</v>
      </c>
      <c r="DN40" s="1" t="s">
        <v>192</v>
      </c>
      <c r="DO40" s="1" t="s">
        <v>192</v>
      </c>
      <c r="DP40" s="1" t="s">
        <v>191</v>
      </c>
      <c r="DQ40" s="1" t="s">
        <v>191</v>
      </c>
      <c r="DR40" s="1" t="s">
        <v>191</v>
      </c>
      <c r="HW40">
        <v>4</v>
      </c>
      <c r="HX40" s="1" t="s">
        <v>126</v>
      </c>
      <c r="HY40" s="1" t="s">
        <v>191</v>
      </c>
    </row>
    <row r="41" spans="1:233" ht="12.75">
      <c r="A41" s="4">
        <f t="shared" si="0"/>
      </c>
      <c r="B41" s="5">
        <f t="shared" si="1"/>
      </c>
      <c r="C41" s="5">
        <f t="shared" si="2"/>
      </c>
      <c r="D41" s="5">
        <f t="shared" si="3"/>
      </c>
      <c r="E41" s="5"/>
      <c r="F41" s="5" t="s">
        <v>206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DG41">
        <v>6</v>
      </c>
      <c r="DH41" s="1" t="s">
        <v>44</v>
      </c>
      <c r="DI41" s="1" t="s">
        <v>116</v>
      </c>
      <c r="DJ41" s="1" t="s">
        <v>38</v>
      </c>
      <c r="DK41" s="1" t="s">
        <v>61</v>
      </c>
      <c r="DL41" s="1" t="s">
        <v>188</v>
      </c>
      <c r="DM41" s="1" t="s">
        <v>191</v>
      </c>
      <c r="DN41" s="1" t="s">
        <v>192</v>
      </c>
      <c r="DO41" s="1" t="s">
        <v>192</v>
      </c>
      <c r="DP41" s="1" t="s">
        <v>191</v>
      </c>
      <c r="DQ41" s="1" t="s">
        <v>191</v>
      </c>
      <c r="DR41" s="1" t="s">
        <v>191</v>
      </c>
      <c r="HW41">
        <v>4</v>
      </c>
      <c r="HX41" s="1" t="s">
        <v>127</v>
      </c>
      <c r="HY41" s="1" t="s">
        <v>93</v>
      </c>
    </row>
    <row r="42" spans="1:233" ht="12.75">
      <c r="A42" s="4">
        <f t="shared" si="0"/>
      </c>
      <c r="B42" s="5">
        <f t="shared" si="1"/>
      </c>
      <c r="C42" s="5">
        <f t="shared" si="2"/>
      </c>
      <c r="D42" s="5">
        <f t="shared" si="3"/>
      </c>
      <c r="E42" s="5"/>
      <c r="F42" s="5" t="s">
        <v>206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DG42">
        <v>6</v>
      </c>
      <c r="DH42" s="1" t="s">
        <v>197</v>
      </c>
      <c r="DI42" s="1" t="s">
        <v>99</v>
      </c>
      <c r="DJ42" s="1" t="s">
        <v>0</v>
      </c>
      <c r="DK42" s="1" t="s">
        <v>61</v>
      </c>
      <c r="DL42" s="1" t="s">
        <v>188</v>
      </c>
      <c r="DM42" s="1" t="s">
        <v>191</v>
      </c>
      <c r="DN42" s="1" t="s">
        <v>192</v>
      </c>
      <c r="DO42" s="1" t="s">
        <v>192</v>
      </c>
      <c r="DP42" s="1" t="s">
        <v>191</v>
      </c>
      <c r="DQ42" s="1" t="s">
        <v>191</v>
      </c>
      <c r="DR42" s="1" t="s">
        <v>191</v>
      </c>
      <c r="HW42">
        <v>4</v>
      </c>
      <c r="HX42" s="1" t="s">
        <v>129</v>
      </c>
      <c r="HY42" s="1" t="s">
        <v>85</v>
      </c>
    </row>
    <row r="43" spans="1:233" ht="12.75">
      <c r="A43" s="4">
        <f t="shared" si="0"/>
      </c>
      <c r="B43" s="5">
        <f t="shared" si="1"/>
      </c>
      <c r="C43" s="5">
        <f t="shared" si="2"/>
      </c>
      <c r="D43" s="5">
        <f t="shared" si="3"/>
      </c>
      <c r="E43" s="5"/>
      <c r="F43" s="5" t="s">
        <v>206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DG43">
        <v>6</v>
      </c>
      <c r="DH43" s="1" t="s">
        <v>197</v>
      </c>
      <c r="DI43" s="1" t="s">
        <v>100</v>
      </c>
      <c r="DJ43" s="1" t="s">
        <v>101</v>
      </c>
      <c r="DK43" s="1" t="s">
        <v>61</v>
      </c>
      <c r="DL43" s="1" t="s">
        <v>188</v>
      </c>
      <c r="DM43" s="1" t="s">
        <v>191</v>
      </c>
      <c r="DN43" s="1" t="s">
        <v>192</v>
      </c>
      <c r="DO43" s="1" t="s">
        <v>192</v>
      </c>
      <c r="DP43" s="1" t="s">
        <v>191</v>
      </c>
      <c r="DQ43" s="1" t="s">
        <v>191</v>
      </c>
      <c r="DR43" s="1" t="s">
        <v>191</v>
      </c>
      <c r="HW43">
        <v>4</v>
      </c>
      <c r="HX43" s="1" t="s">
        <v>130</v>
      </c>
      <c r="HY43" s="1" t="s">
        <v>68</v>
      </c>
    </row>
    <row r="44" spans="1:233" ht="12.75">
      <c r="A44" s="4">
        <f t="shared" si="0"/>
      </c>
      <c r="B44" s="5">
        <f t="shared" si="1"/>
      </c>
      <c r="C44" s="5">
        <f t="shared" si="2"/>
      </c>
      <c r="D44" s="5">
        <f t="shared" si="3"/>
      </c>
      <c r="E44" s="5"/>
      <c r="F44" s="5" t="s">
        <v>206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DG44">
        <v>6</v>
      </c>
      <c r="DH44" s="1" t="s">
        <v>197</v>
      </c>
      <c r="DI44" s="1" t="s">
        <v>53</v>
      </c>
      <c r="DJ44" s="1" t="s">
        <v>54</v>
      </c>
      <c r="DK44" s="1" t="s">
        <v>61</v>
      </c>
      <c r="DL44" s="1" t="s">
        <v>188</v>
      </c>
      <c r="DM44" s="1" t="s">
        <v>191</v>
      </c>
      <c r="DN44" s="1" t="s">
        <v>192</v>
      </c>
      <c r="DO44" s="1" t="s">
        <v>192</v>
      </c>
      <c r="DP44" s="1" t="s">
        <v>191</v>
      </c>
      <c r="DQ44" s="1" t="s">
        <v>191</v>
      </c>
      <c r="DR44" s="1" t="s">
        <v>191</v>
      </c>
      <c r="HW44">
        <v>4</v>
      </c>
      <c r="HX44" s="1" t="s">
        <v>131</v>
      </c>
      <c r="HY44" s="1" t="s">
        <v>191</v>
      </c>
    </row>
    <row r="45" spans="1:233" ht="12.75">
      <c r="A45" s="4">
        <f t="shared" si="0"/>
      </c>
      <c r="B45" s="5">
        <f t="shared" si="1"/>
      </c>
      <c r="C45" s="5">
        <f t="shared" si="2"/>
      </c>
      <c r="D45" s="5">
        <f t="shared" si="3"/>
      </c>
      <c r="E45" s="5"/>
      <c r="F45" s="5" t="s">
        <v>206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DG45">
        <v>6</v>
      </c>
      <c r="DH45" s="1" t="s">
        <v>197</v>
      </c>
      <c r="DI45" s="1" t="s">
        <v>102</v>
      </c>
      <c r="DJ45" s="1" t="s">
        <v>103</v>
      </c>
      <c r="DK45" s="1" t="s">
        <v>61</v>
      </c>
      <c r="DL45" s="1" t="s">
        <v>188</v>
      </c>
      <c r="DM45" s="1" t="s">
        <v>191</v>
      </c>
      <c r="DN45" s="1" t="s">
        <v>192</v>
      </c>
      <c r="DO45" s="1" t="s">
        <v>192</v>
      </c>
      <c r="DP45" s="1" t="s">
        <v>191</v>
      </c>
      <c r="DQ45" s="1" t="s">
        <v>191</v>
      </c>
      <c r="DR45" s="1" t="s">
        <v>191</v>
      </c>
      <c r="HW45">
        <v>4</v>
      </c>
      <c r="HX45" s="1" t="s">
        <v>132</v>
      </c>
      <c r="HY45" s="1" t="s">
        <v>192</v>
      </c>
    </row>
    <row r="46" spans="1:233" ht="12.75">
      <c r="A46" s="4">
        <f t="shared" si="0"/>
      </c>
      <c r="B46" s="5">
        <f t="shared" si="1"/>
      </c>
      <c r="C46" s="5">
        <f t="shared" si="2"/>
      </c>
      <c r="D46" s="5">
        <f t="shared" si="3"/>
      </c>
      <c r="E46" s="5"/>
      <c r="F46" s="5" t="s">
        <v>206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DG46">
        <v>6</v>
      </c>
      <c r="DH46" s="1" t="s">
        <v>197</v>
      </c>
      <c r="DI46" s="1" t="s">
        <v>104</v>
      </c>
      <c r="DJ46" s="1" t="s">
        <v>105</v>
      </c>
      <c r="DK46" s="1" t="s">
        <v>61</v>
      </c>
      <c r="DL46" s="1" t="s">
        <v>188</v>
      </c>
      <c r="DM46" s="1" t="s">
        <v>191</v>
      </c>
      <c r="DN46" s="1" t="s">
        <v>192</v>
      </c>
      <c r="DO46" s="1" t="s">
        <v>192</v>
      </c>
      <c r="DP46" s="1" t="s">
        <v>191</v>
      </c>
      <c r="DQ46" s="1" t="s">
        <v>191</v>
      </c>
      <c r="DR46" s="1" t="s">
        <v>191</v>
      </c>
      <c r="HW46">
        <v>4</v>
      </c>
      <c r="HX46" s="1" t="s">
        <v>133</v>
      </c>
      <c r="HY46" s="1" t="s">
        <v>191</v>
      </c>
    </row>
    <row r="47" spans="1:233" ht="12.75">
      <c r="A47" s="4">
        <f t="shared" si="0"/>
      </c>
      <c r="B47" s="5">
        <f t="shared" si="1"/>
      </c>
      <c r="C47" s="5">
        <f t="shared" si="2"/>
      </c>
      <c r="D47" s="5">
        <f t="shared" si="3"/>
      </c>
      <c r="E47" s="5"/>
      <c r="F47" s="5" t="s">
        <v>206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DG47">
        <v>6</v>
      </c>
      <c r="DH47" s="1" t="s">
        <v>197</v>
      </c>
      <c r="DI47" s="1" t="s">
        <v>106</v>
      </c>
      <c r="DJ47" s="1" t="s">
        <v>107</v>
      </c>
      <c r="DK47" s="1" t="s">
        <v>61</v>
      </c>
      <c r="DL47" s="1" t="s">
        <v>188</v>
      </c>
      <c r="DM47" s="1" t="s">
        <v>191</v>
      </c>
      <c r="DN47" s="1" t="s">
        <v>192</v>
      </c>
      <c r="DO47" s="1" t="s">
        <v>192</v>
      </c>
      <c r="DP47" s="1" t="s">
        <v>191</v>
      </c>
      <c r="DQ47" s="1" t="s">
        <v>191</v>
      </c>
      <c r="DR47" s="1" t="s">
        <v>191</v>
      </c>
      <c r="HW47">
        <v>4</v>
      </c>
      <c r="HX47" s="1" t="s">
        <v>134</v>
      </c>
      <c r="HY47" s="1" t="s">
        <v>191</v>
      </c>
    </row>
    <row r="48" spans="1:233" ht="12.75">
      <c r="A48" s="4">
        <f t="shared" si="0"/>
      </c>
      <c r="B48" s="5">
        <f t="shared" si="1"/>
      </c>
      <c r="C48" s="5">
        <f t="shared" si="2"/>
      </c>
      <c r="D48" s="5">
        <f t="shared" si="3"/>
      </c>
      <c r="E48" s="5"/>
      <c r="F48" s="5" t="s">
        <v>206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DG48">
        <v>6</v>
      </c>
      <c r="DH48" s="1" t="s">
        <v>197</v>
      </c>
      <c r="DI48" s="1" t="s">
        <v>108</v>
      </c>
      <c r="DJ48" s="1" t="s">
        <v>109</v>
      </c>
      <c r="DK48" s="1" t="s">
        <v>61</v>
      </c>
      <c r="DL48" s="1" t="s">
        <v>188</v>
      </c>
      <c r="DM48" s="1" t="s">
        <v>191</v>
      </c>
      <c r="DN48" s="1" t="s">
        <v>192</v>
      </c>
      <c r="DO48" s="1" t="s">
        <v>192</v>
      </c>
      <c r="DP48" s="1" t="s">
        <v>191</v>
      </c>
      <c r="DQ48" s="1" t="s">
        <v>191</v>
      </c>
      <c r="DR48" s="1" t="s">
        <v>191</v>
      </c>
      <c r="HW48">
        <v>4</v>
      </c>
      <c r="HX48" s="1" t="s">
        <v>135</v>
      </c>
      <c r="HY48" s="1" t="s">
        <v>191</v>
      </c>
    </row>
    <row r="49" spans="1:233" ht="12.75">
      <c r="A49" s="4">
        <f t="shared" si="0"/>
      </c>
      <c r="B49" s="5">
        <f t="shared" si="1"/>
      </c>
      <c r="C49" s="5">
        <f t="shared" si="2"/>
      </c>
      <c r="D49" s="5">
        <f t="shared" si="3"/>
      </c>
      <c r="E49" s="5"/>
      <c r="F49" s="5" t="s">
        <v>206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DG49">
        <v>6</v>
      </c>
      <c r="DH49" s="1" t="s">
        <v>197</v>
      </c>
      <c r="DI49" s="1" t="s">
        <v>110</v>
      </c>
      <c r="DJ49" s="1" t="s">
        <v>111</v>
      </c>
      <c r="DK49" s="1" t="s">
        <v>61</v>
      </c>
      <c r="DL49" s="1" t="s">
        <v>188</v>
      </c>
      <c r="DM49" s="1" t="s">
        <v>191</v>
      </c>
      <c r="DN49" s="1" t="s">
        <v>192</v>
      </c>
      <c r="DO49" s="1" t="s">
        <v>192</v>
      </c>
      <c r="DP49" s="1" t="s">
        <v>191</v>
      </c>
      <c r="DQ49" s="1" t="s">
        <v>191</v>
      </c>
      <c r="DR49" s="1" t="s">
        <v>191</v>
      </c>
      <c r="HW49">
        <v>4</v>
      </c>
      <c r="HX49" s="1" t="s">
        <v>136</v>
      </c>
      <c r="HY49" s="1" t="s">
        <v>191</v>
      </c>
    </row>
    <row r="50" spans="1:233" ht="12.75">
      <c r="A50" s="4">
        <f t="shared" si="0"/>
      </c>
      <c r="B50" s="5">
        <f t="shared" si="1"/>
      </c>
      <c r="C50" s="5">
        <f t="shared" si="2"/>
      </c>
      <c r="D50" s="5">
        <f t="shared" si="3"/>
      </c>
      <c r="E50" s="5"/>
      <c r="F50" s="5" t="s">
        <v>206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DG50">
        <v>6</v>
      </c>
      <c r="DH50" s="1" t="s">
        <v>197</v>
      </c>
      <c r="DI50" s="1" t="s">
        <v>112</v>
      </c>
      <c r="DJ50" s="1" t="s">
        <v>36</v>
      </c>
      <c r="DK50" s="1" t="s">
        <v>61</v>
      </c>
      <c r="DL50" s="1" t="s">
        <v>188</v>
      </c>
      <c r="DM50" s="1" t="s">
        <v>191</v>
      </c>
      <c r="DN50" s="1" t="s">
        <v>192</v>
      </c>
      <c r="DO50" s="1" t="s">
        <v>192</v>
      </c>
      <c r="DP50" s="1" t="s">
        <v>191</v>
      </c>
      <c r="DQ50" s="1" t="s">
        <v>191</v>
      </c>
      <c r="DR50" s="1" t="s">
        <v>191</v>
      </c>
      <c r="HW50">
        <v>4</v>
      </c>
      <c r="HX50" s="1" t="s">
        <v>137</v>
      </c>
      <c r="HY50" s="1" t="s">
        <v>191</v>
      </c>
    </row>
    <row r="51" spans="1:233" ht="12.75">
      <c r="A51" s="4">
        <f t="shared" si="0"/>
      </c>
      <c r="B51" s="5">
        <f t="shared" si="1"/>
      </c>
      <c r="C51" s="5">
        <f t="shared" si="2"/>
      </c>
      <c r="D51" s="5">
        <f t="shared" si="3"/>
      </c>
      <c r="E51" s="5"/>
      <c r="F51" s="5" t="s">
        <v>206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DG51">
        <v>6</v>
      </c>
      <c r="DH51" s="1" t="s">
        <v>197</v>
      </c>
      <c r="DI51" s="1" t="s">
        <v>114</v>
      </c>
      <c r="DJ51" s="1" t="s">
        <v>37</v>
      </c>
      <c r="DK51" s="1" t="s">
        <v>61</v>
      </c>
      <c r="DL51" s="1" t="s">
        <v>188</v>
      </c>
      <c r="DM51" s="1" t="s">
        <v>191</v>
      </c>
      <c r="DN51" s="1" t="s">
        <v>192</v>
      </c>
      <c r="DO51" s="1" t="s">
        <v>192</v>
      </c>
      <c r="DP51" s="1" t="s">
        <v>191</v>
      </c>
      <c r="DQ51" s="1" t="s">
        <v>191</v>
      </c>
      <c r="DR51" s="1" t="s">
        <v>191</v>
      </c>
      <c r="HW51">
        <v>4</v>
      </c>
      <c r="HX51" s="1" t="s">
        <v>138</v>
      </c>
      <c r="HY51" s="1" t="s">
        <v>57</v>
      </c>
    </row>
    <row r="52" spans="1:233" ht="12.75">
      <c r="A52" s="4">
        <f t="shared" si="0"/>
      </c>
      <c r="B52" s="5">
        <f t="shared" si="1"/>
      </c>
      <c r="C52" s="5">
        <f t="shared" si="2"/>
      </c>
      <c r="D52" s="5">
        <f t="shared" si="3"/>
      </c>
      <c r="E52" s="5"/>
      <c r="F52" s="5" t="s">
        <v>206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DG52">
        <v>6</v>
      </c>
      <c r="DH52" s="1" t="s">
        <v>197</v>
      </c>
      <c r="DI52" s="1" t="s">
        <v>116</v>
      </c>
      <c r="DJ52" s="1" t="s">
        <v>38</v>
      </c>
      <c r="DK52" s="1" t="s">
        <v>61</v>
      </c>
      <c r="DL52" s="1" t="s">
        <v>188</v>
      </c>
      <c r="DM52" s="1" t="s">
        <v>191</v>
      </c>
      <c r="DN52" s="1" t="s">
        <v>192</v>
      </c>
      <c r="DO52" s="1" t="s">
        <v>192</v>
      </c>
      <c r="DP52" s="1" t="s">
        <v>191</v>
      </c>
      <c r="DQ52" s="1" t="s">
        <v>191</v>
      </c>
      <c r="DR52" s="1" t="s">
        <v>191</v>
      </c>
      <c r="HW52">
        <v>4</v>
      </c>
      <c r="HX52" s="1" t="s">
        <v>139</v>
      </c>
      <c r="HY52" s="1" t="s">
        <v>57</v>
      </c>
    </row>
    <row r="53" spans="1:233" ht="12.75">
      <c r="A53" s="4">
        <f t="shared" si="0"/>
      </c>
      <c r="B53" s="5">
        <f t="shared" si="1"/>
      </c>
      <c r="C53" s="5">
        <f t="shared" si="2"/>
      </c>
      <c r="D53" s="5">
        <f t="shared" si="3"/>
      </c>
      <c r="E53" s="5"/>
      <c r="F53" s="5" t="s">
        <v>206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DG53">
        <v>6</v>
      </c>
      <c r="DH53" s="1" t="s">
        <v>68</v>
      </c>
      <c r="DI53" s="1" t="s">
        <v>118</v>
      </c>
      <c r="DJ53" s="1" t="s">
        <v>119</v>
      </c>
      <c r="DK53" s="1" t="s">
        <v>61</v>
      </c>
      <c r="DL53" s="1" t="s">
        <v>188</v>
      </c>
      <c r="DM53" s="1" t="s">
        <v>191</v>
      </c>
      <c r="DN53" s="1" t="s">
        <v>192</v>
      </c>
      <c r="DO53" s="1" t="s">
        <v>192</v>
      </c>
      <c r="DP53" s="1" t="s">
        <v>191</v>
      </c>
      <c r="DQ53" s="1" t="s">
        <v>191</v>
      </c>
      <c r="DR53" s="1" t="s">
        <v>191</v>
      </c>
      <c r="HW53">
        <v>4</v>
      </c>
      <c r="HX53" s="1" t="s">
        <v>128</v>
      </c>
      <c r="HY53" s="1" t="s">
        <v>94</v>
      </c>
    </row>
    <row r="54" spans="1:233" ht="12.75">
      <c r="A54" s="4">
        <f t="shared" si="0"/>
      </c>
      <c r="B54" s="5">
        <f t="shared" si="1"/>
      </c>
      <c r="C54" s="5">
        <f t="shared" si="2"/>
      </c>
      <c r="D54" s="5">
        <f t="shared" si="3"/>
      </c>
      <c r="E54" s="5"/>
      <c r="F54" s="5" t="s">
        <v>206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DG54">
        <v>6</v>
      </c>
      <c r="DH54" s="1" t="s">
        <v>68</v>
      </c>
      <c r="DI54" s="1" t="s">
        <v>39</v>
      </c>
      <c r="DJ54" s="1" t="s">
        <v>40</v>
      </c>
      <c r="DK54" s="1" t="s">
        <v>61</v>
      </c>
      <c r="DL54" s="1" t="s">
        <v>188</v>
      </c>
      <c r="DM54" s="1" t="s">
        <v>191</v>
      </c>
      <c r="DN54" s="1" t="s">
        <v>192</v>
      </c>
      <c r="DO54" s="1" t="s">
        <v>192</v>
      </c>
      <c r="DP54" s="1" t="s">
        <v>191</v>
      </c>
      <c r="DQ54" s="1" t="s">
        <v>191</v>
      </c>
      <c r="DR54" s="1" t="s">
        <v>191</v>
      </c>
      <c r="HW54">
        <v>4</v>
      </c>
      <c r="HX54" s="1" t="s">
        <v>140</v>
      </c>
      <c r="HY54" s="1" t="s">
        <v>191</v>
      </c>
    </row>
    <row r="55" spans="1:233" ht="12.75">
      <c r="A55" s="4">
        <f t="shared" si="0"/>
      </c>
      <c r="B55" s="5">
        <f t="shared" si="1"/>
      </c>
      <c r="C55" s="5">
        <f t="shared" si="2"/>
      </c>
      <c r="D55" s="5">
        <f t="shared" si="3"/>
      </c>
      <c r="E55" s="5"/>
      <c r="F55" s="5" t="s">
        <v>206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DG55">
        <v>6</v>
      </c>
      <c r="DH55" s="1" t="s">
        <v>68</v>
      </c>
      <c r="DI55" s="1" t="s">
        <v>108</v>
      </c>
      <c r="DJ55" s="1" t="s">
        <v>109</v>
      </c>
      <c r="DK55" s="1" t="s">
        <v>61</v>
      </c>
      <c r="DL55" s="1" t="s">
        <v>188</v>
      </c>
      <c r="DM55" s="1" t="s">
        <v>191</v>
      </c>
      <c r="DN55" s="1" t="s">
        <v>192</v>
      </c>
      <c r="DO55" s="1" t="s">
        <v>192</v>
      </c>
      <c r="DP55" s="1" t="s">
        <v>191</v>
      </c>
      <c r="DQ55" s="1" t="s">
        <v>191</v>
      </c>
      <c r="DR55" s="1" t="s">
        <v>191</v>
      </c>
      <c r="HW55">
        <v>4</v>
      </c>
      <c r="HX55" s="1" t="s">
        <v>141</v>
      </c>
      <c r="HY55" s="1" t="s">
        <v>191</v>
      </c>
    </row>
    <row r="56" spans="1:233" ht="12.75">
      <c r="A56" s="4">
        <f t="shared" si="0"/>
      </c>
      <c r="B56" s="5">
        <f t="shared" si="1"/>
      </c>
      <c r="C56" s="5">
        <f t="shared" si="2"/>
      </c>
      <c r="D56" s="5">
        <f t="shared" si="3"/>
      </c>
      <c r="E56" s="5"/>
      <c r="F56" s="5" t="s">
        <v>206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DG56">
        <v>6</v>
      </c>
      <c r="DH56" s="1" t="s">
        <v>68</v>
      </c>
      <c r="DI56" s="1" t="s">
        <v>110</v>
      </c>
      <c r="DJ56" s="1" t="s">
        <v>111</v>
      </c>
      <c r="DK56" s="1" t="s">
        <v>61</v>
      </c>
      <c r="DL56" s="1" t="s">
        <v>188</v>
      </c>
      <c r="DM56" s="1" t="s">
        <v>191</v>
      </c>
      <c r="DN56" s="1" t="s">
        <v>192</v>
      </c>
      <c r="DO56" s="1" t="s">
        <v>192</v>
      </c>
      <c r="DP56" s="1" t="s">
        <v>191</v>
      </c>
      <c r="DQ56" s="1" t="s">
        <v>191</v>
      </c>
      <c r="DR56" s="1" t="s">
        <v>191</v>
      </c>
      <c r="HW56">
        <v>4</v>
      </c>
      <c r="HX56" s="1" t="s">
        <v>142</v>
      </c>
      <c r="HY56" s="1" t="s">
        <v>191</v>
      </c>
    </row>
    <row r="57" spans="1:233" ht="12.75">
      <c r="A57" s="4">
        <f t="shared" si="0"/>
      </c>
      <c r="B57" s="5">
        <f t="shared" si="1"/>
      </c>
      <c r="C57" s="5">
        <f t="shared" si="2"/>
      </c>
      <c r="D57" s="5">
        <f t="shared" si="3"/>
      </c>
      <c r="E57" s="5"/>
      <c r="F57" s="5" t="s">
        <v>206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DG57">
        <v>6</v>
      </c>
      <c r="DH57" s="1" t="s">
        <v>68</v>
      </c>
      <c r="DI57" s="1" t="s">
        <v>112</v>
      </c>
      <c r="DJ57" s="1" t="s">
        <v>36</v>
      </c>
      <c r="DK57" s="1" t="s">
        <v>61</v>
      </c>
      <c r="DL57" s="1" t="s">
        <v>188</v>
      </c>
      <c r="DM57" s="1" t="s">
        <v>191</v>
      </c>
      <c r="DN57" s="1" t="s">
        <v>192</v>
      </c>
      <c r="DO57" s="1" t="s">
        <v>192</v>
      </c>
      <c r="DP57" s="1" t="s">
        <v>191</v>
      </c>
      <c r="DQ57" s="1" t="s">
        <v>191</v>
      </c>
      <c r="DR57" s="1" t="s">
        <v>191</v>
      </c>
      <c r="HW57">
        <v>4</v>
      </c>
      <c r="HX57" s="1" t="s">
        <v>143</v>
      </c>
      <c r="HY57" s="1" t="s">
        <v>93</v>
      </c>
    </row>
    <row r="58" spans="1:233" ht="12.75">
      <c r="A58" s="4">
        <f t="shared" si="0"/>
      </c>
      <c r="B58" s="5">
        <f t="shared" si="1"/>
      </c>
      <c r="C58" s="5">
        <f t="shared" si="2"/>
      </c>
      <c r="D58" s="5">
        <f t="shared" si="3"/>
      </c>
      <c r="E58" s="5"/>
      <c r="F58" s="5" t="s">
        <v>206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DG58">
        <v>6</v>
      </c>
      <c r="DH58" s="1" t="s">
        <v>68</v>
      </c>
      <c r="DI58" s="1" t="s">
        <v>114</v>
      </c>
      <c r="DJ58" s="1" t="s">
        <v>37</v>
      </c>
      <c r="DK58" s="1" t="s">
        <v>61</v>
      </c>
      <c r="DL58" s="1" t="s">
        <v>188</v>
      </c>
      <c r="DM58" s="1" t="s">
        <v>191</v>
      </c>
      <c r="DN58" s="1" t="s">
        <v>192</v>
      </c>
      <c r="DO58" s="1" t="s">
        <v>192</v>
      </c>
      <c r="DP58" s="1" t="s">
        <v>191</v>
      </c>
      <c r="DQ58" s="1" t="s">
        <v>191</v>
      </c>
      <c r="DR58" s="1" t="s">
        <v>191</v>
      </c>
      <c r="HW58">
        <v>4</v>
      </c>
      <c r="HX58" s="1" t="s">
        <v>144</v>
      </c>
      <c r="HY58" s="1" t="s">
        <v>191</v>
      </c>
    </row>
    <row r="59" spans="1:233" ht="12.75">
      <c r="A59" s="4">
        <f t="shared" si="0"/>
      </c>
      <c r="B59" s="5">
        <f t="shared" si="1"/>
      </c>
      <c r="C59" s="5">
        <f t="shared" si="2"/>
      </c>
      <c r="D59" s="5">
        <f t="shared" si="3"/>
      </c>
      <c r="E59" s="5"/>
      <c r="F59" s="5" t="s">
        <v>206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DG59">
        <v>6</v>
      </c>
      <c r="DH59" s="1" t="s">
        <v>68</v>
      </c>
      <c r="DI59" s="1" t="s">
        <v>116</v>
      </c>
      <c r="DJ59" s="1" t="s">
        <v>38</v>
      </c>
      <c r="DK59" s="1" t="s">
        <v>61</v>
      </c>
      <c r="DL59" s="1" t="s">
        <v>188</v>
      </c>
      <c r="DM59" s="1" t="s">
        <v>191</v>
      </c>
      <c r="DN59" s="1" t="s">
        <v>192</v>
      </c>
      <c r="DO59" s="1" t="s">
        <v>192</v>
      </c>
      <c r="DP59" s="1" t="s">
        <v>191</v>
      </c>
      <c r="DQ59" s="1" t="s">
        <v>191</v>
      </c>
      <c r="DR59" s="1" t="s">
        <v>191</v>
      </c>
      <c r="HW59">
        <v>4</v>
      </c>
      <c r="HX59" s="1" t="s">
        <v>145</v>
      </c>
      <c r="HY59" s="1" t="s">
        <v>191</v>
      </c>
    </row>
    <row r="60" spans="1:233" ht="12.75">
      <c r="A60" s="4">
        <f t="shared" si="0"/>
      </c>
      <c r="B60" s="5">
        <f t="shared" si="1"/>
      </c>
      <c r="C60" s="5">
        <f t="shared" si="2"/>
      </c>
      <c r="D60" s="5">
        <f t="shared" si="3"/>
      </c>
      <c r="E60" s="5"/>
      <c r="F60" s="5" t="s">
        <v>206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HW60">
        <v>4</v>
      </c>
      <c r="HX60" s="1" t="s">
        <v>146</v>
      </c>
      <c r="HY60" s="1" t="s">
        <v>192</v>
      </c>
    </row>
    <row r="61" spans="1:233" ht="12.75">
      <c r="A61" s="4">
        <f t="shared" si="0"/>
      </c>
      <c r="B61" s="5">
        <f t="shared" si="1"/>
      </c>
      <c r="C61" s="5">
        <f t="shared" si="2"/>
      </c>
      <c r="D61" s="5">
        <f t="shared" si="3"/>
      </c>
      <c r="E61" s="5"/>
      <c r="F61" s="5" t="s">
        <v>206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HW61">
        <v>4</v>
      </c>
      <c r="HX61" s="1" t="s">
        <v>147</v>
      </c>
      <c r="HY61" s="1" t="s">
        <v>188</v>
      </c>
    </row>
    <row r="62" spans="1:233" ht="12.75">
      <c r="A62" s="4">
        <f t="shared" si="0"/>
      </c>
      <c r="B62" s="5">
        <f t="shared" si="1"/>
      </c>
      <c r="C62" s="5">
        <f t="shared" si="2"/>
      </c>
      <c r="D62" s="5">
        <f t="shared" si="3"/>
      </c>
      <c r="E62" s="5"/>
      <c r="F62" s="5" t="s">
        <v>206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HW62">
        <v>4</v>
      </c>
      <c r="HX62" s="1" t="s">
        <v>148</v>
      </c>
      <c r="HY62" s="1" t="s">
        <v>188</v>
      </c>
    </row>
    <row r="63" spans="1:233" ht="12.75">
      <c r="A63" s="4">
        <f t="shared" si="0"/>
      </c>
      <c r="B63" s="5">
        <f t="shared" si="1"/>
      </c>
      <c r="C63" s="5">
        <f t="shared" si="2"/>
      </c>
      <c r="D63" s="5">
        <f t="shared" si="3"/>
      </c>
      <c r="E63" s="5"/>
      <c r="F63" s="5" t="s">
        <v>206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HW63">
        <v>4</v>
      </c>
      <c r="HX63" s="1" t="s">
        <v>149</v>
      </c>
      <c r="HY63" s="1" t="s">
        <v>189</v>
      </c>
    </row>
    <row r="64" spans="1:233" ht="12.75">
      <c r="A64" s="4">
        <f t="shared" si="0"/>
      </c>
      <c r="B64" s="5">
        <f t="shared" si="1"/>
      </c>
      <c r="C64" s="5">
        <f t="shared" si="2"/>
      </c>
      <c r="D64" s="5">
        <f t="shared" si="3"/>
      </c>
      <c r="E64" s="5"/>
      <c r="F64" s="5" t="s">
        <v>206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HW64">
        <v>6</v>
      </c>
      <c r="HX64" s="1" t="s">
        <v>127</v>
      </c>
      <c r="HY64" s="1" t="s">
        <v>10</v>
      </c>
    </row>
    <row r="65" spans="1:233" ht="12.75">
      <c r="A65" s="4">
        <f t="shared" si="0"/>
      </c>
      <c r="B65" s="5">
        <f t="shared" si="1"/>
      </c>
      <c r="C65" s="5">
        <f t="shared" si="2"/>
      </c>
      <c r="D65" s="5">
        <f t="shared" si="3"/>
      </c>
      <c r="E65" s="5"/>
      <c r="F65" s="5" t="s">
        <v>206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HW65">
        <v>6</v>
      </c>
      <c r="HX65" s="1" t="s">
        <v>120</v>
      </c>
      <c r="HY65" s="1" t="s">
        <v>188</v>
      </c>
    </row>
    <row r="66" spans="1:233" ht="12.75">
      <c r="A66" s="4">
        <f t="shared" si="0"/>
      </c>
      <c r="B66" s="5">
        <f t="shared" si="1"/>
      </c>
      <c r="C66" s="5">
        <f t="shared" si="2"/>
      </c>
      <c r="D66" s="5">
        <f t="shared" si="3"/>
      </c>
      <c r="E66" s="5"/>
      <c r="F66" s="5" t="s">
        <v>206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HW66">
        <v>6</v>
      </c>
      <c r="HX66" s="1" t="s">
        <v>122</v>
      </c>
      <c r="HY66" s="1" t="s">
        <v>188</v>
      </c>
    </row>
    <row r="67" spans="1:233" ht="12.75">
      <c r="A67" s="4">
        <f t="shared" si="0"/>
      </c>
      <c r="B67" s="5">
        <f t="shared" si="1"/>
      </c>
      <c r="C67" s="5">
        <f t="shared" si="2"/>
      </c>
      <c r="D67" s="5">
        <f t="shared" si="3"/>
      </c>
      <c r="E67" s="5"/>
      <c r="F67" s="5" t="s">
        <v>206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HW67">
        <v>6</v>
      </c>
      <c r="HX67" s="1" t="s">
        <v>123</v>
      </c>
      <c r="HY67" s="1" t="s">
        <v>189</v>
      </c>
    </row>
    <row r="68" spans="1:233" ht="12.75">
      <c r="A68" s="4">
        <f t="shared" si="0"/>
      </c>
      <c r="B68" s="5">
        <f t="shared" si="1"/>
      </c>
      <c r="C68" s="5">
        <f t="shared" si="2"/>
      </c>
      <c r="D68" s="5">
        <f t="shared" si="3"/>
      </c>
      <c r="E68" s="5"/>
      <c r="F68" s="5" t="s">
        <v>206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HW68">
        <v>6</v>
      </c>
      <c r="HX68" s="1" t="s">
        <v>124</v>
      </c>
      <c r="HY68" s="1" t="s">
        <v>191</v>
      </c>
    </row>
    <row r="69" spans="1:233" ht="12.75">
      <c r="A69" s="4">
        <f t="shared" si="0"/>
      </c>
      <c r="B69" s="5">
        <f t="shared" si="1"/>
      </c>
      <c r="C69" s="5">
        <f t="shared" si="2"/>
      </c>
      <c r="D69" s="5">
        <f t="shared" si="3"/>
      </c>
      <c r="E69" s="5"/>
      <c r="F69" s="5" t="s">
        <v>206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HW69">
        <v>6</v>
      </c>
      <c r="HX69" s="1" t="s">
        <v>125</v>
      </c>
      <c r="HY69" s="1" t="s">
        <v>189</v>
      </c>
    </row>
    <row r="70" spans="1:233" ht="12.75">
      <c r="A70" s="4">
        <f t="shared" si="0"/>
      </c>
      <c r="B70" s="5">
        <f t="shared" si="1"/>
      </c>
      <c r="C70" s="5">
        <f t="shared" si="2"/>
      </c>
      <c r="D70" s="5">
        <f t="shared" si="3"/>
      </c>
      <c r="E70" s="5"/>
      <c r="F70" s="5" t="s">
        <v>206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HW70">
        <v>6</v>
      </c>
      <c r="HX70" s="1" t="s">
        <v>121</v>
      </c>
      <c r="HY70" s="1" t="s">
        <v>158</v>
      </c>
    </row>
    <row r="71" spans="1:233" ht="12.75">
      <c r="A71" s="4">
        <f t="shared" si="0"/>
      </c>
      <c r="B71" s="5">
        <f t="shared" si="1"/>
      </c>
      <c r="C71" s="5">
        <f t="shared" si="2"/>
      </c>
      <c r="D71" s="5">
        <f t="shared" si="3"/>
      </c>
      <c r="E71" s="5"/>
      <c r="F71" s="5" t="s">
        <v>206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HW71">
        <v>6</v>
      </c>
      <c r="HX71" s="1" t="s">
        <v>181</v>
      </c>
      <c r="HY71" s="1" t="s">
        <v>12</v>
      </c>
    </row>
    <row r="72" spans="1:233" ht="12.75">
      <c r="A72" s="4">
        <f t="shared" si="0"/>
      </c>
      <c r="B72" s="5">
        <f t="shared" si="1"/>
      </c>
      <c r="C72" s="5">
        <f t="shared" si="2"/>
      </c>
      <c r="D72" s="5">
        <f t="shared" si="3"/>
      </c>
      <c r="E72" s="5"/>
      <c r="F72" s="5" t="s">
        <v>206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HW72">
        <v>6</v>
      </c>
      <c r="HX72" s="1" t="s">
        <v>126</v>
      </c>
      <c r="HY72" s="1" t="s">
        <v>191</v>
      </c>
    </row>
    <row r="73" spans="1:233" ht="12.75">
      <c r="A73" s="4">
        <f t="shared" si="0"/>
      </c>
      <c r="B73" s="5">
        <f t="shared" si="1"/>
      </c>
      <c r="C73" s="5">
        <f t="shared" si="2"/>
      </c>
      <c r="D73" s="5">
        <f t="shared" si="3"/>
      </c>
      <c r="E73" s="5"/>
      <c r="F73" s="5" t="s">
        <v>206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HW73">
        <v>6</v>
      </c>
      <c r="HX73" s="1" t="s">
        <v>131</v>
      </c>
      <c r="HY73" s="1" t="s">
        <v>191</v>
      </c>
    </row>
    <row r="74" spans="1:233" ht="12.75">
      <c r="A74" s="4">
        <f t="shared" si="0"/>
      </c>
      <c r="B74" s="5">
        <f t="shared" si="1"/>
      </c>
      <c r="C74" s="5">
        <f t="shared" si="2"/>
      </c>
      <c r="D74" s="5">
        <f t="shared" si="3"/>
      </c>
      <c r="E74" s="5"/>
      <c r="F74" s="5" t="s">
        <v>206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HW74">
        <v>6</v>
      </c>
      <c r="HX74" s="1" t="s">
        <v>134</v>
      </c>
      <c r="HY74" s="1" t="s">
        <v>191</v>
      </c>
    </row>
    <row r="75" spans="1:233" ht="12.75">
      <c r="A75" s="4">
        <f t="shared" si="0"/>
      </c>
      <c r="B75" s="5">
        <f t="shared" si="1"/>
      </c>
      <c r="C75" s="5">
        <f t="shared" si="2"/>
      </c>
      <c r="D75" s="5">
        <f t="shared" si="3"/>
      </c>
      <c r="E75" s="5"/>
      <c r="F75" s="5" t="s">
        <v>206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HW75">
        <v>6</v>
      </c>
      <c r="HX75" s="1" t="s">
        <v>135</v>
      </c>
      <c r="HY75" s="1" t="s">
        <v>191</v>
      </c>
    </row>
    <row r="76" spans="1:233" ht="12.75">
      <c r="A76" s="4">
        <f t="shared" si="0"/>
      </c>
      <c r="B76" s="5">
        <f t="shared" si="1"/>
      </c>
      <c r="C76" s="5">
        <f t="shared" si="2"/>
      </c>
      <c r="D76" s="5">
        <f t="shared" si="3"/>
      </c>
      <c r="E76" s="5"/>
      <c r="F76" s="5" t="s">
        <v>206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HW76">
        <v>6</v>
      </c>
      <c r="HX76" s="1" t="s">
        <v>136</v>
      </c>
      <c r="HY76" s="1" t="s">
        <v>188</v>
      </c>
    </row>
    <row r="77" spans="1:233" ht="12.75">
      <c r="A77" s="4">
        <f t="shared" si="0"/>
      </c>
      <c r="B77" s="5">
        <f t="shared" si="1"/>
      </c>
      <c r="C77" s="5">
        <f t="shared" si="2"/>
      </c>
      <c r="D77" s="5">
        <f t="shared" si="3"/>
      </c>
      <c r="E77" s="5"/>
      <c r="F77" s="5" t="s">
        <v>206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HW77">
        <v>6</v>
      </c>
      <c r="HX77" s="1" t="s">
        <v>137</v>
      </c>
      <c r="HY77" s="1" t="s">
        <v>191</v>
      </c>
    </row>
    <row r="78" spans="1:233" ht="12.75">
      <c r="A78" s="4">
        <f t="shared" si="0"/>
      </c>
      <c r="B78" s="5">
        <f t="shared" si="1"/>
      </c>
      <c r="C78" s="5">
        <f t="shared" si="2"/>
      </c>
      <c r="D78" s="5">
        <f t="shared" si="3"/>
      </c>
      <c r="E78" s="5"/>
      <c r="F78" s="5" t="s">
        <v>206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HW78">
        <v>6</v>
      </c>
      <c r="HX78" s="1" t="s">
        <v>138</v>
      </c>
      <c r="HY78" s="1" t="s">
        <v>153</v>
      </c>
    </row>
    <row r="79" spans="1:233" ht="12.75">
      <c r="A79" s="4">
        <f t="shared" si="0"/>
      </c>
      <c r="B79" s="5">
        <f t="shared" si="1"/>
      </c>
      <c r="C79" s="5">
        <f t="shared" si="2"/>
      </c>
      <c r="D79" s="5">
        <f t="shared" si="3"/>
      </c>
      <c r="E79" s="5"/>
      <c r="F79" s="5" t="s">
        <v>206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HW79">
        <v>6</v>
      </c>
      <c r="HX79" s="1" t="s">
        <v>139</v>
      </c>
      <c r="HY79" s="1" t="s">
        <v>192</v>
      </c>
    </row>
    <row r="80" spans="1:233" ht="12.75">
      <c r="A80" s="4">
        <f t="shared" si="0"/>
      </c>
      <c r="B80" s="5">
        <f t="shared" si="1"/>
      </c>
      <c r="C80" s="5">
        <f t="shared" si="2"/>
      </c>
      <c r="D80" s="5">
        <f t="shared" si="3"/>
      </c>
      <c r="E80" s="5"/>
      <c r="F80" s="5" t="s">
        <v>206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HW80">
        <v>6</v>
      </c>
      <c r="HX80" s="1" t="s">
        <v>132</v>
      </c>
      <c r="HY80" s="1" t="s">
        <v>192</v>
      </c>
    </row>
    <row r="81" spans="1:233" ht="12.75">
      <c r="A81" s="4">
        <f t="shared" si="0"/>
      </c>
      <c r="B81" s="5">
        <f t="shared" si="1"/>
      </c>
      <c r="C81" s="5">
        <f t="shared" si="2"/>
      </c>
      <c r="D81" s="5">
        <f t="shared" si="3"/>
      </c>
      <c r="E81" s="5"/>
      <c r="F81" s="5" t="s">
        <v>206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HW81">
        <v>6</v>
      </c>
      <c r="HX81" s="1" t="s">
        <v>133</v>
      </c>
      <c r="HY81" s="1" t="s">
        <v>191</v>
      </c>
    </row>
    <row r="82" spans="1:233" ht="12.75">
      <c r="A82" s="4">
        <f t="shared" si="0"/>
      </c>
      <c r="B82" s="5">
        <f t="shared" si="1"/>
      </c>
      <c r="C82" s="5">
        <f t="shared" si="2"/>
      </c>
      <c r="D82" s="5">
        <f t="shared" si="3"/>
      </c>
      <c r="E82" s="5"/>
      <c r="F82" s="5" t="s">
        <v>206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HW82">
        <v>6</v>
      </c>
      <c r="HX82" s="1" t="s">
        <v>182</v>
      </c>
      <c r="HY82" s="1" t="s">
        <v>191</v>
      </c>
    </row>
    <row r="83" spans="1:233" ht="12.75">
      <c r="A83" s="4">
        <f aca="true" t="shared" si="4" ref="A83:A140">IF(LEN(TRIM(E83))=1,TRIM(E83),"")</f>
      </c>
      <c r="B83" s="5">
        <f aca="true" t="shared" si="5" ref="B83:B140">IF(LEN(TRIM(E83))=2,TRIM(E83),"")</f>
      </c>
      <c r="C83" s="5">
        <f aca="true" t="shared" si="6" ref="C83:C140">IF(LEN(TRIM(E83))=3,TRIM(E83),"")</f>
      </c>
      <c r="D83" s="5">
        <f aca="true" t="shared" si="7" ref="D83:D140">IF(LEN(TRIM(E83))=4,TRIM(E83),"")</f>
      </c>
      <c r="E83" s="5"/>
      <c r="F83" s="5" t="s">
        <v>206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HW83">
        <v>6</v>
      </c>
      <c r="HX83" s="1" t="s">
        <v>128</v>
      </c>
      <c r="HY83" s="1" t="s">
        <v>11</v>
      </c>
    </row>
    <row r="84" spans="1:233" ht="12.75">
      <c r="A84" s="4">
        <f t="shared" si="4"/>
      </c>
      <c r="B84" s="5">
        <f t="shared" si="5"/>
      </c>
      <c r="C84" s="5">
        <f t="shared" si="6"/>
      </c>
      <c r="D84" s="5">
        <f t="shared" si="7"/>
      </c>
      <c r="E84" s="5"/>
      <c r="F84" s="5" t="s">
        <v>206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HW84">
        <v>6</v>
      </c>
      <c r="HX84" s="1" t="s">
        <v>140</v>
      </c>
      <c r="HY84" s="1" t="s">
        <v>191</v>
      </c>
    </row>
    <row r="85" spans="1:233" ht="12.75">
      <c r="A85" s="4">
        <f t="shared" si="4"/>
      </c>
      <c r="B85" s="5">
        <f t="shared" si="5"/>
      </c>
      <c r="C85" s="5">
        <f t="shared" si="6"/>
      </c>
      <c r="D85" s="5">
        <f t="shared" si="7"/>
      </c>
      <c r="E85" s="5"/>
      <c r="F85" s="5" t="s">
        <v>206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HW85">
        <v>6</v>
      </c>
      <c r="HX85" s="1" t="s">
        <v>141</v>
      </c>
      <c r="HY85" s="1" t="s">
        <v>191</v>
      </c>
    </row>
    <row r="86" spans="1:233" ht="12.75">
      <c r="A86" s="4">
        <f t="shared" si="4"/>
      </c>
      <c r="B86" s="5">
        <f t="shared" si="5"/>
      </c>
      <c r="C86" s="5">
        <f t="shared" si="6"/>
      </c>
      <c r="D86" s="5">
        <f t="shared" si="7"/>
      </c>
      <c r="E86" s="5"/>
      <c r="F86" s="5" t="s">
        <v>206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HW86">
        <v>6</v>
      </c>
      <c r="HX86" s="1" t="s">
        <v>142</v>
      </c>
      <c r="HY86" s="1" t="s">
        <v>191</v>
      </c>
    </row>
    <row r="87" spans="1:233" ht="12.75">
      <c r="A87" s="4">
        <f t="shared" si="4"/>
      </c>
      <c r="B87" s="5">
        <f t="shared" si="5"/>
      </c>
      <c r="C87" s="5">
        <f t="shared" si="6"/>
      </c>
      <c r="D87" s="5">
        <f t="shared" si="7"/>
      </c>
      <c r="E87" s="5"/>
      <c r="F87" s="5" t="s">
        <v>206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HW87">
        <v>6</v>
      </c>
      <c r="HX87" s="1" t="s">
        <v>129</v>
      </c>
      <c r="HY87" s="1" t="s">
        <v>2</v>
      </c>
    </row>
    <row r="88" spans="1:233" ht="12.75">
      <c r="A88" s="4">
        <f t="shared" si="4"/>
      </c>
      <c r="B88" s="5">
        <f t="shared" si="5"/>
      </c>
      <c r="C88" s="5">
        <f t="shared" si="6"/>
      </c>
      <c r="D88" s="5">
        <f t="shared" si="7"/>
      </c>
      <c r="E88" s="5"/>
      <c r="F88" s="5" t="s">
        <v>206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HW88">
        <v>6</v>
      </c>
      <c r="HX88" s="1" t="s">
        <v>143</v>
      </c>
      <c r="HY88" s="1" t="s">
        <v>10</v>
      </c>
    </row>
    <row r="89" spans="1:233" ht="12.75">
      <c r="A89" s="4">
        <f t="shared" si="4"/>
      </c>
      <c r="B89" s="5">
        <f t="shared" si="5"/>
      </c>
      <c r="C89" s="5">
        <f t="shared" si="6"/>
      </c>
      <c r="D89" s="5">
        <f t="shared" si="7"/>
      </c>
      <c r="E89" s="5"/>
      <c r="F89" s="5" t="s">
        <v>206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HW89">
        <v>6</v>
      </c>
      <c r="HX89" s="1" t="s">
        <v>144</v>
      </c>
      <c r="HY89" s="1" t="s">
        <v>191</v>
      </c>
    </row>
    <row r="90" spans="1:233" ht="12.75">
      <c r="A90" s="4">
        <f t="shared" si="4"/>
      </c>
      <c r="B90" s="5">
        <f t="shared" si="5"/>
      </c>
      <c r="C90" s="5">
        <f t="shared" si="6"/>
      </c>
      <c r="D90" s="5">
        <f t="shared" si="7"/>
      </c>
      <c r="E90" s="5"/>
      <c r="F90" s="5" t="s">
        <v>206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HW90">
        <v>6</v>
      </c>
      <c r="HX90" s="1" t="s">
        <v>145</v>
      </c>
      <c r="HY90" s="1" t="s">
        <v>191</v>
      </c>
    </row>
    <row r="91" spans="1:233" ht="12.75">
      <c r="A91" s="4">
        <f t="shared" si="4"/>
      </c>
      <c r="B91" s="5">
        <f t="shared" si="5"/>
      </c>
      <c r="C91" s="5">
        <f t="shared" si="6"/>
      </c>
      <c r="D91" s="5">
        <f t="shared" si="7"/>
      </c>
      <c r="E91" s="5"/>
      <c r="F91" s="5" t="s">
        <v>206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HW91">
        <v>6</v>
      </c>
      <c r="HX91" s="1" t="s">
        <v>146</v>
      </c>
      <c r="HY91" s="1" t="s">
        <v>192</v>
      </c>
    </row>
    <row r="92" spans="1:233" ht="12.75">
      <c r="A92" s="4">
        <f t="shared" si="4"/>
      </c>
      <c r="B92" s="5">
        <f t="shared" si="5"/>
      </c>
      <c r="C92" s="5">
        <f t="shared" si="6"/>
      </c>
      <c r="D92" s="5">
        <f t="shared" si="7"/>
      </c>
      <c r="E92" s="5"/>
      <c r="F92" s="5" t="s">
        <v>206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HW92">
        <v>6</v>
      </c>
      <c r="HX92" s="1" t="s">
        <v>147</v>
      </c>
      <c r="HY92" s="1" t="s">
        <v>188</v>
      </c>
    </row>
    <row r="93" spans="1:233" ht="12.75">
      <c r="A93" s="4">
        <f t="shared" si="4"/>
      </c>
      <c r="B93" s="5">
        <f t="shared" si="5"/>
      </c>
      <c r="C93" s="5">
        <f t="shared" si="6"/>
      </c>
      <c r="D93" s="5">
        <f t="shared" si="7"/>
      </c>
      <c r="E93" s="5"/>
      <c r="F93" s="5" t="s">
        <v>206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HW93">
        <v>6</v>
      </c>
      <c r="HX93" s="1" t="s">
        <v>148</v>
      </c>
      <c r="HY93" s="1" t="s">
        <v>188</v>
      </c>
    </row>
    <row r="94" spans="1:233" ht="12.75">
      <c r="A94" s="4">
        <f t="shared" si="4"/>
      </c>
      <c r="B94" s="5">
        <f t="shared" si="5"/>
      </c>
      <c r="C94" s="5">
        <f t="shared" si="6"/>
      </c>
      <c r="D94" s="5">
        <f t="shared" si="7"/>
      </c>
      <c r="E94" s="5"/>
      <c r="F94" s="5" t="s">
        <v>206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HW94">
        <v>6</v>
      </c>
      <c r="HX94" s="1" t="s">
        <v>149</v>
      </c>
      <c r="HY94" s="1" t="s">
        <v>72</v>
      </c>
    </row>
    <row r="95" spans="1:22" ht="12.75">
      <c r="A95" s="4">
        <f t="shared" si="4"/>
      </c>
      <c r="B95" s="5">
        <f t="shared" si="5"/>
      </c>
      <c r="C95" s="5">
        <f t="shared" si="6"/>
      </c>
      <c r="D95" s="5">
        <f t="shared" si="7"/>
      </c>
      <c r="E95" s="5"/>
      <c r="F95" s="5" t="s">
        <v>206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4">
        <f t="shared" si="4"/>
      </c>
      <c r="B96" s="5">
        <f t="shared" si="5"/>
      </c>
      <c r="C96" s="5">
        <f t="shared" si="6"/>
      </c>
      <c r="D96" s="5">
        <f t="shared" si="7"/>
      </c>
      <c r="E96" s="5"/>
      <c r="F96" s="5" t="s">
        <v>206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4">
        <f t="shared" si="4"/>
      </c>
      <c r="B97" s="5">
        <f t="shared" si="5"/>
      </c>
      <c r="C97" s="5">
        <f t="shared" si="6"/>
      </c>
      <c r="D97" s="5">
        <f t="shared" si="7"/>
      </c>
      <c r="E97" s="5"/>
      <c r="F97" s="5" t="s">
        <v>206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2.75">
      <c r="A98" s="4">
        <f t="shared" si="4"/>
      </c>
      <c r="B98" s="5">
        <f t="shared" si="5"/>
      </c>
      <c r="C98" s="5">
        <f t="shared" si="6"/>
      </c>
      <c r="D98" s="5">
        <f t="shared" si="7"/>
      </c>
      <c r="E98" s="5"/>
      <c r="F98" s="5" t="s">
        <v>206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2.75">
      <c r="A99" s="4">
        <f t="shared" si="4"/>
      </c>
      <c r="B99" s="5">
        <f t="shared" si="5"/>
      </c>
      <c r="C99" s="5">
        <f t="shared" si="6"/>
      </c>
      <c r="D99" s="5">
        <f t="shared" si="7"/>
      </c>
      <c r="E99" s="5"/>
      <c r="F99" s="5" t="s">
        <v>206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>
      <c r="A100" s="4">
        <f t="shared" si="4"/>
      </c>
      <c r="B100" s="5">
        <f t="shared" si="5"/>
      </c>
      <c r="C100" s="5">
        <f t="shared" si="6"/>
      </c>
      <c r="D100" s="5">
        <f t="shared" si="7"/>
      </c>
      <c r="E100" s="5"/>
      <c r="F100" s="5" t="s">
        <v>206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2.75">
      <c r="A101" s="4">
        <f t="shared" si="4"/>
      </c>
      <c r="B101" s="5">
        <f t="shared" si="5"/>
      </c>
      <c r="C101" s="5">
        <f t="shared" si="6"/>
      </c>
      <c r="D101" s="5">
        <f t="shared" si="7"/>
      </c>
      <c r="E101" s="5"/>
      <c r="F101" s="5" t="s">
        <v>206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4">
        <f t="shared" si="4"/>
      </c>
      <c r="B102" s="5">
        <f t="shared" si="5"/>
      </c>
      <c r="C102" s="5">
        <f t="shared" si="6"/>
      </c>
      <c r="D102" s="5">
        <f t="shared" si="7"/>
      </c>
      <c r="E102" s="5"/>
      <c r="F102" s="5" t="s">
        <v>206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4">
        <f t="shared" si="4"/>
      </c>
      <c r="B103" s="5">
        <f t="shared" si="5"/>
      </c>
      <c r="C103" s="5">
        <f t="shared" si="6"/>
      </c>
      <c r="D103" s="5">
        <f t="shared" si="7"/>
      </c>
      <c r="E103" s="5"/>
      <c r="F103" s="5" t="s">
        <v>206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4">
        <f t="shared" si="4"/>
      </c>
      <c r="B104" s="5">
        <f t="shared" si="5"/>
      </c>
      <c r="C104" s="5">
        <f t="shared" si="6"/>
      </c>
      <c r="D104" s="5">
        <f t="shared" si="7"/>
      </c>
      <c r="E104" s="5"/>
      <c r="F104" s="5" t="s">
        <v>206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4">
        <f t="shared" si="4"/>
      </c>
      <c r="B105" s="5">
        <f t="shared" si="5"/>
      </c>
      <c r="C105" s="5">
        <f t="shared" si="6"/>
      </c>
      <c r="D105" s="5">
        <f t="shared" si="7"/>
      </c>
      <c r="E105" s="5"/>
      <c r="F105" s="5" t="s">
        <v>206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2.75">
      <c r="A106" s="4">
        <f t="shared" si="4"/>
      </c>
      <c r="B106" s="5">
        <f t="shared" si="5"/>
      </c>
      <c r="C106" s="5">
        <f t="shared" si="6"/>
      </c>
      <c r="D106" s="5">
        <f t="shared" si="7"/>
      </c>
      <c r="E106" s="5"/>
      <c r="F106" s="5" t="s">
        <v>206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2.75">
      <c r="A107" s="4">
        <f t="shared" si="4"/>
      </c>
      <c r="B107" s="5">
        <f t="shared" si="5"/>
      </c>
      <c r="C107" s="5">
        <f t="shared" si="6"/>
      </c>
      <c r="D107" s="5">
        <f t="shared" si="7"/>
      </c>
      <c r="E107" s="5"/>
      <c r="F107" s="5" t="s">
        <v>206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2.75">
      <c r="A108" s="4">
        <f t="shared" si="4"/>
      </c>
      <c r="B108" s="5">
        <f t="shared" si="5"/>
      </c>
      <c r="C108" s="5">
        <f t="shared" si="6"/>
      </c>
      <c r="D108" s="5">
        <f t="shared" si="7"/>
      </c>
      <c r="E108" s="5"/>
      <c r="F108" s="5" t="s">
        <v>206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2.75">
      <c r="A109" s="4">
        <f t="shared" si="4"/>
      </c>
      <c r="B109" s="5">
        <f t="shared" si="5"/>
      </c>
      <c r="C109" s="5">
        <f t="shared" si="6"/>
      </c>
      <c r="D109" s="5">
        <f t="shared" si="7"/>
      </c>
      <c r="E109" s="5"/>
      <c r="F109" s="5" t="s">
        <v>206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2.75">
      <c r="A110" s="4">
        <f t="shared" si="4"/>
      </c>
      <c r="B110" s="5">
        <f t="shared" si="5"/>
      </c>
      <c r="C110" s="5">
        <f t="shared" si="6"/>
      </c>
      <c r="D110" s="5">
        <f t="shared" si="7"/>
      </c>
      <c r="E110" s="5"/>
      <c r="F110" s="5" t="s">
        <v>206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2.75">
      <c r="A111" s="4">
        <f t="shared" si="4"/>
      </c>
      <c r="B111" s="5">
        <f t="shared" si="5"/>
      </c>
      <c r="C111" s="5">
        <f t="shared" si="6"/>
      </c>
      <c r="D111" s="5">
        <f t="shared" si="7"/>
      </c>
      <c r="E111" s="5"/>
      <c r="F111" s="5" t="s">
        <v>206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2.75">
      <c r="A112" s="4">
        <f t="shared" si="4"/>
      </c>
      <c r="B112" s="5">
        <f t="shared" si="5"/>
      </c>
      <c r="C112" s="5">
        <f t="shared" si="6"/>
      </c>
      <c r="D112" s="5">
        <f t="shared" si="7"/>
      </c>
      <c r="E112" s="5"/>
      <c r="F112" s="5" t="s">
        <v>206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2.75">
      <c r="A113" s="4">
        <f t="shared" si="4"/>
      </c>
      <c r="B113" s="5">
        <f t="shared" si="5"/>
      </c>
      <c r="C113" s="5">
        <f t="shared" si="6"/>
      </c>
      <c r="D113" s="5">
        <f t="shared" si="7"/>
      </c>
      <c r="E113" s="5"/>
      <c r="F113" s="5" t="s">
        <v>206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2.75">
      <c r="A114" s="4">
        <f t="shared" si="4"/>
      </c>
      <c r="B114" s="5">
        <f t="shared" si="5"/>
      </c>
      <c r="C114" s="5">
        <f t="shared" si="6"/>
      </c>
      <c r="D114" s="5">
        <f t="shared" si="7"/>
      </c>
      <c r="E114" s="5"/>
      <c r="F114" s="5" t="s">
        <v>206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2.75">
      <c r="A115" s="4">
        <f t="shared" si="4"/>
      </c>
      <c r="B115" s="5">
        <f t="shared" si="5"/>
      </c>
      <c r="C115" s="5">
        <f t="shared" si="6"/>
      </c>
      <c r="D115" s="5">
        <f t="shared" si="7"/>
      </c>
      <c r="E115" s="5"/>
      <c r="F115" s="5" t="s">
        <v>206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2.75">
      <c r="A116" s="4">
        <f t="shared" si="4"/>
      </c>
      <c r="B116" s="5">
        <f t="shared" si="5"/>
      </c>
      <c r="C116" s="5">
        <f t="shared" si="6"/>
      </c>
      <c r="D116" s="5">
        <f t="shared" si="7"/>
      </c>
      <c r="E116" s="5"/>
      <c r="F116" s="5" t="s">
        <v>206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2.75">
      <c r="A117" s="4">
        <f t="shared" si="4"/>
      </c>
      <c r="B117" s="5">
        <f t="shared" si="5"/>
      </c>
      <c r="C117" s="5">
        <f t="shared" si="6"/>
      </c>
      <c r="D117" s="5">
        <f t="shared" si="7"/>
      </c>
      <c r="E117" s="5"/>
      <c r="F117" s="5" t="s">
        <v>206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2.75">
      <c r="A118" s="4">
        <f t="shared" si="4"/>
      </c>
      <c r="B118" s="5">
        <f t="shared" si="5"/>
      </c>
      <c r="C118" s="5">
        <f t="shared" si="6"/>
      </c>
      <c r="D118" s="5">
        <f t="shared" si="7"/>
      </c>
      <c r="E118" s="5"/>
      <c r="F118" s="5" t="s">
        <v>206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2.75">
      <c r="A119" s="4">
        <f t="shared" si="4"/>
      </c>
      <c r="B119" s="5">
        <f t="shared" si="5"/>
      </c>
      <c r="C119" s="5">
        <f t="shared" si="6"/>
      </c>
      <c r="D119" s="5">
        <f t="shared" si="7"/>
      </c>
      <c r="E119" s="5"/>
      <c r="F119" s="5" t="s">
        <v>206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2.75">
      <c r="A120" s="4">
        <f t="shared" si="4"/>
      </c>
      <c r="B120" s="5">
        <f t="shared" si="5"/>
      </c>
      <c r="C120" s="5">
        <f t="shared" si="6"/>
      </c>
      <c r="D120" s="5">
        <f t="shared" si="7"/>
      </c>
      <c r="E120" s="5"/>
      <c r="F120" s="5" t="s">
        <v>206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2.75">
      <c r="A121" s="4">
        <f t="shared" si="4"/>
      </c>
      <c r="B121" s="5">
        <f t="shared" si="5"/>
      </c>
      <c r="C121" s="5">
        <f t="shared" si="6"/>
      </c>
      <c r="D121" s="5">
        <f t="shared" si="7"/>
      </c>
      <c r="E121" s="5"/>
      <c r="F121" s="5" t="s">
        <v>206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2.75">
      <c r="A122" s="4">
        <f t="shared" si="4"/>
      </c>
      <c r="B122" s="5">
        <f t="shared" si="5"/>
      </c>
      <c r="C122" s="5">
        <f t="shared" si="6"/>
      </c>
      <c r="D122" s="5">
        <f t="shared" si="7"/>
      </c>
      <c r="E122" s="5"/>
      <c r="F122" s="5" t="s">
        <v>206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2.75">
      <c r="A123" s="4">
        <f t="shared" si="4"/>
      </c>
      <c r="B123" s="5">
        <f t="shared" si="5"/>
      </c>
      <c r="C123" s="5">
        <f t="shared" si="6"/>
      </c>
      <c r="D123" s="5">
        <f t="shared" si="7"/>
      </c>
      <c r="E123" s="5"/>
      <c r="F123" s="5" t="s">
        <v>206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2.75">
      <c r="A124" s="4">
        <f t="shared" si="4"/>
      </c>
      <c r="B124" s="5">
        <f t="shared" si="5"/>
      </c>
      <c r="C124" s="5">
        <f t="shared" si="6"/>
      </c>
      <c r="D124" s="5">
        <f t="shared" si="7"/>
      </c>
      <c r="E124" s="5"/>
      <c r="F124" s="5" t="s">
        <v>206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2.75">
      <c r="A125" s="4">
        <f t="shared" si="4"/>
      </c>
      <c r="B125" s="5">
        <f t="shared" si="5"/>
      </c>
      <c r="C125" s="5">
        <f t="shared" si="6"/>
      </c>
      <c r="D125" s="5">
        <f t="shared" si="7"/>
      </c>
      <c r="E125" s="5"/>
      <c r="F125" s="5" t="s">
        <v>206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2.75">
      <c r="A126" s="4">
        <f t="shared" si="4"/>
      </c>
      <c r="B126" s="5">
        <f t="shared" si="5"/>
      </c>
      <c r="C126" s="5">
        <f t="shared" si="6"/>
      </c>
      <c r="D126" s="5">
        <f t="shared" si="7"/>
      </c>
      <c r="E126" s="5"/>
      <c r="F126" s="5" t="s">
        <v>206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2.75">
      <c r="A127" s="4">
        <f t="shared" si="4"/>
      </c>
      <c r="B127" s="5">
        <f t="shared" si="5"/>
      </c>
      <c r="C127" s="5">
        <f t="shared" si="6"/>
      </c>
      <c r="D127" s="5">
        <f t="shared" si="7"/>
      </c>
      <c r="E127" s="5"/>
      <c r="F127" s="5" t="s">
        <v>206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2.75">
      <c r="A128" s="4">
        <f t="shared" si="4"/>
      </c>
      <c r="B128" s="5">
        <f t="shared" si="5"/>
      </c>
      <c r="C128" s="5">
        <f t="shared" si="6"/>
      </c>
      <c r="D128" s="5">
        <f t="shared" si="7"/>
      </c>
      <c r="E128" s="5"/>
      <c r="F128" s="5" t="s">
        <v>206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2.75">
      <c r="A129" s="4">
        <f t="shared" si="4"/>
      </c>
      <c r="B129" s="5">
        <f t="shared" si="5"/>
      </c>
      <c r="C129" s="5">
        <f t="shared" si="6"/>
      </c>
      <c r="D129" s="5">
        <f t="shared" si="7"/>
      </c>
      <c r="E129" s="5"/>
      <c r="F129" s="5" t="s">
        <v>206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2.75">
      <c r="A130" s="4">
        <f t="shared" si="4"/>
      </c>
      <c r="B130" s="5">
        <f t="shared" si="5"/>
      </c>
      <c r="C130" s="5">
        <f t="shared" si="6"/>
      </c>
      <c r="D130" s="5">
        <f t="shared" si="7"/>
      </c>
      <c r="E130" s="5"/>
      <c r="F130" s="5" t="s">
        <v>206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2.75">
      <c r="A131" s="4">
        <f t="shared" si="4"/>
      </c>
      <c r="B131" s="5">
        <f t="shared" si="5"/>
      </c>
      <c r="C131" s="5">
        <f t="shared" si="6"/>
      </c>
      <c r="D131" s="5">
        <f t="shared" si="7"/>
      </c>
      <c r="E131" s="5"/>
      <c r="F131" s="5" t="s">
        <v>206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2.75">
      <c r="A132" s="4">
        <f t="shared" si="4"/>
      </c>
      <c r="B132" s="5">
        <f t="shared" si="5"/>
      </c>
      <c r="C132" s="5">
        <f t="shared" si="6"/>
      </c>
      <c r="D132" s="5">
        <f t="shared" si="7"/>
      </c>
      <c r="E132" s="5"/>
      <c r="F132" s="5" t="s">
        <v>206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2.75">
      <c r="A133" s="4">
        <f t="shared" si="4"/>
      </c>
      <c r="B133" s="5">
        <f t="shared" si="5"/>
      </c>
      <c r="C133" s="5">
        <f t="shared" si="6"/>
      </c>
      <c r="D133" s="5">
        <f t="shared" si="7"/>
      </c>
      <c r="E133" s="5"/>
      <c r="F133" s="5" t="s">
        <v>206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2.75">
      <c r="A134" s="4">
        <f t="shared" si="4"/>
      </c>
      <c r="B134" s="5">
        <f t="shared" si="5"/>
      </c>
      <c r="C134" s="5">
        <f t="shared" si="6"/>
      </c>
      <c r="D134" s="5">
        <f t="shared" si="7"/>
      </c>
      <c r="E134" s="5"/>
      <c r="F134" s="5" t="s">
        <v>206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2.75">
      <c r="A135" s="4">
        <f t="shared" si="4"/>
      </c>
      <c r="B135" s="5">
        <f t="shared" si="5"/>
      </c>
      <c r="C135" s="5">
        <f t="shared" si="6"/>
      </c>
      <c r="D135" s="5">
        <f t="shared" si="7"/>
      </c>
      <c r="E135" s="5"/>
      <c r="F135" s="5" t="s">
        <v>206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2.75">
      <c r="A136" s="4">
        <f t="shared" si="4"/>
      </c>
      <c r="B136" s="5">
        <f t="shared" si="5"/>
      </c>
      <c r="C136" s="5">
        <f t="shared" si="6"/>
      </c>
      <c r="D136" s="5">
        <f t="shared" si="7"/>
      </c>
      <c r="E136" s="5"/>
      <c r="F136" s="5" t="s">
        <v>206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2.75">
      <c r="A137" s="4">
        <f t="shared" si="4"/>
      </c>
      <c r="B137" s="5">
        <f t="shared" si="5"/>
      </c>
      <c r="C137" s="5">
        <f t="shared" si="6"/>
      </c>
      <c r="D137" s="5">
        <f t="shared" si="7"/>
      </c>
      <c r="E137" s="5"/>
      <c r="F137" s="5" t="s">
        <v>206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2.75">
      <c r="A138" s="4">
        <f t="shared" si="4"/>
      </c>
      <c r="B138" s="5">
        <f t="shared" si="5"/>
      </c>
      <c r="C138" s="5">
        <f t="shared" si="6"/>
      </c>
      <c r="D138" s="5">
        <f t="shared" si="7"/>
      </c>
      <c r="E138" s="5"/>
      <c r="F138" s="5" t="s">
        <v>206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2.75">
      <c r="A139" s="4">
        <f t="shared" si="4"/>
      </c>
      <c r="B139" s="5">
        <f t="shared" si="5"/>
      </c>
      <c r="C139" s="5">
        <f t="shared" si="6"/>
      </c>
      <c r="D139" s="5">
        <f t="shared" si="7"/>
      </c>
      <c r="E139" s="5"/>
      <c r="F139" s="5" t="s">
        <v>206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2.75">
      <c r="A140" s="4">
        <f t="shared" si="4"/>
      </c>
      <c r="B140" s="5">
        <f t="shared" si="5"/>
      </c>
      <c r="C140" s="5">
        <f t="shared" si="6"/>
      </c>
      <c r="D140" s="5">
        <f t="shared" si="7"/>
      </c>
      <c r="E140" s="5"/>
      <c r="F140" s="5" t="s">
        <v>206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001" ht="25.5">
      <c r="IR1001" s="3" t="s">
        <v>82</v>
      </c>
    </row>
    <row r="1002" ht="38.25">
      <c r="IR1002" s="3" t="s">
        <v>83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Y40"/>
  <sheetViews>
    <sheetView tabSelected="1" zoomScalePageLayoutView="0" workbookViewId="0" topLeftCell="A1">
      <selection activeCell="Q29" sqref="Q29"/>
    </sheetView>
  </sheetViews>
  <sheetFormatPr defaultColWidth="9.140625" defaultRowHeight="12.75"/>
  <cols>
    <col min="1" max="3" width="9.7109375" style="14" customWidth="1"/>
    <col min="4" max="4" width="63.7109375" style="14" customWidth="1"/>
    <col min="5" max="5" width="17.00390625" style="14" hidden="1" customWidth="1"/>
    <col min="6" max="6" width="20.140625" style="28" hidden="1" customWidth="1"/>
    <col min="7" max="7" width="20.140625" style="14" hidden="1" customWidth="1"/>
    <col min="8" max="8" width="20.7109375" style="14" hidden="1" customWidth="1"/>
    <col min="9" max="9" width="10.7109375" style="14" hidden="1" customWidth="1"/>
    <col min="10" max="10" width="19.00390625" style="14" hidden="1" customWidth="1"/>
    <col min="11" max="13" width="17.7109375" style="29" customWidth="1"/>
    <col min="14" max="15" width="15.421875" style="14" bestFit="1" customWidth="1"/>
    <col min="16" max="16" width="11.7109375" style="14" bestFit="1" customWidth="1"/>
    <col min="17" max="17" width="15.421875" style="14" bestFit="1" customWidth="1"/>
    <col min="18" max="18" width="9.421875" style="14" bestFit="1" customWidth="1"/>
    <col min="19" max="19" width="15.421875" style="14" bestFit="1" customWidth="1"/>
    <col min="20" max="20" width="9.421875" style="14" bestFit="1" customWidth="1"/>
    <col min="21" max="51" width="9.140625" style="14" customWidth="1"/>
    <col min="52" max="16384" width="9.140625" style="8" customWidth="1"/>
  </cols>
  <sheetData>
    <row r="1" spans="1:13" ht="20.25" customHeight="1">
      <c r="A1" s="12" t="s">
        <v>242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6:13" ht="12.75">
      <c r="F2" s="14"/>
      <c r="G2" s="15"/>
      <c r="H2" s="15"/>
      <c r="I2" s="15"/>
      <c r="J2" s="15"/>
      <c r="K2" s="16"/>
      <c r="L2" s="16"/>
      <c r="M2" s="16"/>
    </row>
    <row r="3" spans="1:51" s="9" customFormat="1" ht="25.5">
      <c r="A3" s="30" t="s">
        <v>204</v>
      </c>
      <c r="B3" s="30" t="s">
        <v>203</v>
      </c>
      <c r="C3" s="30" t="s">
        <v>214</v>
      </c>
      <c r="D3" s="30" t="s">
        <v>240</v>
      </c>
      <c r="E3" s="31"/>
      <c r="F3" s="31" t="s">
        <v>205</v>
      </c>
      <c r="G3" s="31"/>
      <c r="H3" s="31"/>
      <c r="I3" s="31"/>
      <c r="J3" s="31"/>
      <c r="K3" s="31" t="str">
        <f>K6</f>
        <v>Plan za 2023.</v>
      </c>
      <c r="L3" s="32" t="str">
        <f>L6</f>
        <v>Projekcija za 2024.</v>
      </c>
      <c r="M3" s="32" t="str">
        <f>M6</f>
        <v>Projekcija za 2025.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</row>
    <row r="4" spans="1:51" s="10" customFormat="1" ht="11.25">
      <c r="A4" s="33">
        <v>1</v>
      </c>
      <c r="B4" s="33">
        <v>2</v>
      </c>
      <c r="C4" s="33">
        <v>3</v>
      </c>
      <c r="D4" s="33">
        <v>4</v>
      </c>
      <c r="E4" s="34"/>
      <c r="F4" s="34"/>
      <c r="G4" s="34"/>
      <c r="H4" s="34"/>
      <c r="I4" s="34"/>
      <c r="J4" s="34"/>
      <c r="K4" s="35">
        <v>5</v>
      </c>
      <c r="L4" s="35">
        <v>6</v>
      </c>
      <c r="M4" s="35">
        <v>7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1:51" s="10" customFormat="1" ht="12.75">
      <c r="A5" s="36"/>
      <c r="B5" s="36"/>
      <c r="C5" s="36"/>
      <c r="D5" s="37" t="s">
        <v>241</v>
      </c>
      <c r="E5" s="38"/>
      <c r="F5" s="38"/>
      <c r="G5" s="38"/>
      <c r="H5" s="38"/>
      <c r="I5" s="38"/>
      <c r="J5" s="38"/>
      <c r="K5" s="39">
        <f>IF(ISBLANK(K8),"",K8)</f>
        <v>44849226</v>
      </c>
      <c r="L5" s="39">
        <f>IF(ISBLANK(L8),"",L8)</f>
        <v>48682867</v>
      </c>
      <c r="M5" s="39">
        <f>IF(ISBLANK(M8),"",M8)</f>
        <v>47934200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</row>
    <row r="6" spans="1:17" ht="12.75" hidden="1">
      <c r="A6" s="40">
        <f>IF(ISNUMBER(VALUE(E6)),E6,"")</f>
      </c>
      <c r="B6" s="37">
        <f>IF(ISNUMBER(VALUE(G6)),G6,"")</f>
      </c>
      <c r="C6" s="37">
        <f>IF(ISNUMBER(VALUE(I6)),I6,"")</f>
      </c>
      <c r="D6" s="37" t="str">
        <f>CONCATENATE(F6,"    ",H6,"    ",J6)</f>
        <v>        </v>
      </c>
      <c r="E6" s="41" t="s">
        <v>191</v>
      </c>
      <c r="F6" s="41" t="s">
        <v>191</v>
      </c>
      <c r="G6" s="41" t="s">
        <v>191</v>
      </c>
      <c r="H6" s="41" t="s">
        <v>191</v>
      </c>
      <c r="I6" s="41" t="s">
        <v>191</v>
      </c>
      <c r="J6" s="41" t="s">
        <v>191</v>
      </c>
      <c r="K6" s="42" t="s">
        <v>243</v>
      </c>
      <c r="L6" s="42" t="s">
        <v>244</v>
      </c>
      <c r="M6" s="42" t="s">
        <v>245</v>
      </c>
      <c r="N6" s="19"/>
      <c r="O6" s="19"/>
      <c r="P6" s="20"/>
      <c r="Q6" s="20"/>
    </row>
    <row r="7" spans="1:17" ht="12.75" hidden="1">
      <c r="A7" s="43"/>
      <c r="B7" s="43"/>
      <c r="C7" s="43"/>
      <c r="D7" s="43"/>
      <c r="E7" s="41" t="s">
        <v>207</v>
      </c>
      <c r="F7" s="41" t="s">
        <v>191</v>
      </c>
      <c r="G7" s="41" t="s">
        <v>212</v>
      </c>
      <c r="H7" s="41" t="s">
        <v>191</v>
      </c>
      <c r="I7" s="41" t="s">
        <v>230</v>
      </c>
      <c r="J7" s="41" t="s">
        <v>191</v>
      </c>
      <c r="K7" s="44" t="s">
        <v>231</v>
      </c>
      <c r="L7" s="44" t="s">
        <v>231</v>
      </c>
      <c r="M7" s="44" t="s">
        <v>231</v>
      </c>
      <c r="N7" s="19"/>
      <c r="O7" s="19"/>
      <c r="P7" s="20"/>
      <c r="Q7" s="20"/>
    </row>
    <row r="8" spans="1:19" ht="12.75" hidden="1">
      <c r="A8" s="45"/>
      <c r="B8" s="45"/>
      <c r="C8" s="45"/>
      <c r="D8" s="45"/>
      <c r="E8" s="46" t="s">
        <v>1</v>
      </c>
      <c r="F8" s="46" t="s">
        <v>191</v>
      </c>
      <c r="G8" s="46" t="s">
        <v>191</v>
      </c>
      <c r="H8" s="46" t="s">
        <v>191</v>
      </c>
      <c r="I8" s="46" t="s">
        <v>191</v>
      </c>
      <c r="J8" s="46" t="s">
        <v>191</v>
      </c>
      <c r="K8" s="47">
        <v>44849226</v>
      </c>
      <c r="L8" s="47">
        <v>48682867</v>
      </c>
      <c r="M8" s="47">
        <v>47934200</v>
      </c>
      <c r="N8" s="19"/>
      <c r="O8" s="19"/>
      <c r="P8" s="20"/>
      <c r="Q8" s="20"/>
      <c r="R8" s="20"/>
      <c r="S8" s="20"/>
    </row>
    <row r="9" spans="1:19" ht="12.75">
      <c r="A9" s="40" t="str">
        <f aca="true" t="shared" si="0" ref="A9:A40">IF(ISNUMBER(VALUE(E9)),E9,"")</f>
        <v>3</v>
      </c>
      <c r="B9" s="37">
        <f aca="true" t="shared" si="1" ref="B9:B40">IF(ISNUMBER(VALUE(G9)),G9,"")</f>
      </c>
      <c r="C9" s="37">
        <f aca="true" t="shared" si="2" ref="C9:C40">IF(ISNUMBER(VALUE(I9)),I9,"")</f>
      </c>
      <c r="D9" s="37" t="str">
        <f aca="true" t="shared" si="3" ref="D9:D40">CONCATENATE(F9,"    ",H9,"    ",J9)</f>
        <v>Rashodi poslovanja        </v>
      </c>
      <c r="E9" s="48" t="s">
        <v>67</v>
      </c>
      <c r="F9" s="48" t="s">
        <v>215</v>
      </c>
      <c r="G9" s="49" t="s">
        <v>213</v>
      </c>
      <c r="H9" s="49" t="s">
        <v>191</v>
      </c>
      <c r="I9" s="49" t="s">
        <v>191</v>
      </c>
      <c r="J9" s="49" t="s">
        <v>191</v>
      </c>
      <c r="K9" s="50">
        <v>44793207</v>
      </c>
      <c r="L9" s="50">
        <v>48636127</v>
      </c>
      <c r="M9" s="50">
        <v>47828399</v>
      </c>
      <c r="N9" s="21"/>
      <c r="O9" s="21"/>
      <c r="P9" s="22"/>
      <c r="Q9" s="22"/>
      <c r="R9" s="22"/>
      <c r="S9" s="22"/>
    </row>
    <row r="10" spans="1:19" ht="12.75">
      <c r="A10" s="40">
        <f t="shared" si="0"/>
      </c>
      <c r="B10" s="37" t="str">
        <f t="shared" si="1"/>
        <v>31</v>
      </c>
      <c r="C10" s="37">
        <f t="shared" si="2"/>
      </c>
      <c r="D10" s="37" t="str">
        <f t="shared" si="3"/>
        <v>    Rashodi za zaposlene    </v>
      </c>
      <c r="E10" s="48" t="s">
        <v>191</v>
      </c>
      <c r="F10" s="48" t="s">
        <v>191</v>
      </c>
      <c r="G10" s="48" t="s">
        <v>210</v>
      </c>
      <c r="H10" s="48" t="s">
        <v>216</v>
      </c>
      <c r="I10" s="49" t="s">
        <v>213</v>
      </c>
      <c r="J10" s="49" t="s">
        <v>191</v>
      </c>
      <c r="K10" s="50">
        <v>1021785</v>
      </c>
      <c r="L10" s="50">
        <v>1360495</v>
      </c>
      <c r="M10" s="50">
        <v>1397235</v>
      </c>
      <c r="N10" s="21"/>
      <c r="O10" s="21"/>
      <c r="P10" s="22"/>
      <c r="Q10" s="22"/>
      <c r="R10" s="22"/>
      <c r="S10" s="22"/>
    </row>
    <row r="11" spans="1:19" ht="12.75">
      <c r="A11" s="51">
        <f t="shared" si="0"/>
      </c>
      <c r="B11" s="52">
        <f t="shared" si="1"/>
      </c>
      <c r="C11" s="52" t="str">
        <f t="shared" si="2"/>
        <v>11</v>
      </c>
      <c r="D11" s="52" t="str">
        <f t="shared" si="3"/>
        <v>        Opći prihodi i primici</v>
      </c>
      <c r="E11" s="53" t="s">
        <v>191</v>
      </c>
      <c r="F11" s="53" t="s">
        <v>191</v>
      </c>
      <c r="G11" s="53" t="s">
        <v>191</v>
      </c>
      <c r="H11" s="53" t="s">
        <v>191</v>
      </c>
      <c r="I11" s="53" t="s">
        <v>155</v>
      </c>
      <c r="J11" s="53" t="s">
        <v>232</v>
      </c>
      <c r="K11" s="54">
        <v>824662</v>
      </c>
      <c r="L11" s="54">
        <v>823069</v>
      </c>
      <c r="M11" s="54">
        <v>829612</v>
      </c>
      <c r="N11" s="23"/>
      <c r="O11" s="23"/>
      <c r="P11" s="24"/>
      <c r="Q11" s="24"/>
      <c r="R11" s="24"/>
      <c r="S11" s="24"/>
    </row>
    <row r="12" spans="1:51" s="11" customFormat="1" ht="12.75">
      <c r="A12" s="51">
        <f t="shared" si="0"/>
      </c>
      <c r="B12" s="52">
        <f t="shared" si="1"/>
      </c>
      <c r="C12" s="52" t="str">
        <f t="shared" si="2"/>
        <v>12</v>
      </c>
      <c r="D12" s="52" t="str">
        <f t="shared" si="3"/>
        <v>        Sredstva učešća za pomoći</v>
      </c>
      <c r="E12" s="53" t="s">
        <v>191</v>
      </c>
      <c r="F12" s="53" t="s">
        <v>191</v>
      </c>
      <c r="G12" s="53" t="s">
        <v>191</v>
      </c>
      <c r="H12" s="53" t="s">
        <v>191</v>
      </c>
      <c r="I12" s="53" t="s">
        <v>151</v>
      </c>
      <c r="J12" s="53" t="s">
        <v>233</v>
      </c>
      <c r="K12" s="54">
        <v>36065</v>
      </c>
      <c r="L12" s="54">
        <v>86079</v>
      </c>
      <c r="M12" s="54">
        <v>90765</v>
      </c>
      <c r="N12" s="23"/>
      <c r="O12" s="23"/>
      <c r="P12" s="24"/>
      <c r="Q12" s="24"/>
      <c r="R12" s="24"/>
      <c r="S12" s="24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</row>
    <row r="13" spans="1:19" ht="12.75">
      <c r="A13" s="51">
        <f t="shared" si="0"/>
      </c>
      <c r="B13" s="52">
        <f t="shared" si="1"/>
      </c>
      <c r="C13" s="52" t="str">
        <f t="shared" si="2"/>
        <v>56</v>
      </c>
      <c r="D13" s="52" t="str">
        <f t="shared" si="3"/>
        <v>        Fondovi EU</v>
      </c>
      <c r="E13" s="53" t="s">
        <v>191</v>
      </c>
      <c r="F13" s="53" t="s">
        <v>191</v>
      </c>
      <c r="G13" s="53" t="s">
        <v>191</v>
      </c>
      <c r="H13" s="53" t="s">
        <v>191</v>
      </c>
      <c r="I13" s="53" t="s">
        <v>236</v>
      </c>
      <c r="J13" s="53" t="s">
        <v>237</v>
      </c>
      <c r="K13" s="54">
        <v>111159</v>
      </c>
      <c r="L13" s="54">
        <v>407998</v>
      </c>
      <c r="M13" s="54">
        <v>432580</v>
      </c>
      <c r="N13" s="23"/>
      <c r="O13" s="23"/>
      <c r="P13" s="24"/>
      <c r="Q13" s="24"/>
      <c r="R13" s="24"/>
      <c r="S13" s="24"/>
    </row>
    <row r="14" spans="1:19" ht="12.75">
      <c r="A14" s="51">
        <f t="shared" si="0"/>
      </c>
      <c r="B14" s="52">
        <f t="shared" si="1"/>
      </c>
      <c r="C14" s="52" t="str">
        <f t="shared" si="2"/>
        <v>57</v>
      </c>
      <c r="D14" s="52" t="str">
        <f t="shared" si="3"/>
        <v>        Ostali programi EU</v>
      </c>
      <c r="E14" s="53" t="s">
        <v>191</v>
      </c>
      <c r="F14" s="53" t="s">
        <v>191</v>
      </c>
      <c r="G14" s="53" t="s">
        <v>191</v>
      </c>
      <c r="H14" s="53" t="s">
        <v>191</v>
      </c>
      <c r="I14" s="53" t="s">
        <v>238</v>
      </c>
      <c r="J14" s="53" t="s">
        <v>239</v>
      </c>
      <c r="K14" s="54">
        <v>49899</v>
      </c>
      <c r="L14" s="54">
        <v>43349</v>
      </c>
      <c r="M14" s="54">
        <v>44278</v>
      </c>
      <c r="N14" s="23"/>
      <c r="O14" s="23"/>
      <c r="P14" s="24"/>
      <c r="Q14" s="24"/>
      <c r="R14" s="24"/>
      <c r="S14" s="24"/>
    </row>
    <row r="15" spans="1:19" ht="12.75">
      <c r="A15" s="40">
        <f t="shared" si="0"/>
      </c>
      <c r="B15" s="37" t="str">
        <f t="shared" si="1"/>
        <v>32</v>
      </c>
      <c r="C15" s="37">
        <f t="shared" si="2"/>
      </c>
      <c r="D15" s="37" t="str">
        <f t="shared" si="3"/>
        <v>    Materijalni rashodi    </v>
      </c>
      <c r="E15" s="48" t="s">
        <v>191</v>
      </c>
      <c r="F15" s="48" t="s">
        <v>191</v>
      </c>
      <c r="G15" s="48" t="s">
        <v>217</v>
      </c>
      <c r="H15" s="48" t="s">
        <v>218</v>
      </c>
      <c r="I15" s="49" t="s">
        <v>213</v>
      </c>
      <c r="J15" s="49" t="s">
        <v>191</v>
      </c>
      <c r="K15" s="50">
        <v>786709</v>
      </c>
      <c r="L15" s="50">
        <v>2475153</v>
      </c>
      <c r="M15" s="50">
        <v>2365970</v>
      </c>
      <c r="N15" s="21"/>
      <c r="O15" s="21"/>
      <c r="P15" s="22"/>
      <c r="Q15" s="22"/>
      <c r="R15" s="22"/>
      <c r="S15" s="22"/>
    </row>
    <row r="16" spans="1:19" ht="12.75">
      <c r="A16" s="51">
        <f t="shared" si="0"/>
      </c>
      <c r="B16" s="52">
        <f t="shared" si="1"/>
      </c>
      <c r="C16" s="52" t="str">
        <f t="shared" si="2"/>
        <v>11</v>
      </c>
      <c r="D16" s="52" t="str">
        <f t="shared" si="3"/>
        <v>        Opći prihodi i primici</v>
      </c>
      <c r="E16" s="53" t="s">
        <v>191</v>
      </c>
      <c r="F16" s="53" t="s">
        <v>191</v>
      </c>
      <c r="G16" s="53" t="s">
        <v>191</v>
      </c>
      <c r="H16" s="53" t="s">
        <v>191</v>
      </c>
      <c r="I16" s="53" t="s">
        <v>155</v>
      </c>
      <c r="J16" s="53" t="s">
        <v>232</v>
      </c>
      <c r="K16" s="54">
        <v>261546</v>
      </c>
      <c r="L16" s="54">
        <v>187710</v>
      </c>
      <c r="M16" s="54">
        <v>180715</v>
      </c>
      <c r="N16" s="23"/>
      <c r="O16" s="23"/>
      <c r="P16" s="24"/>
      <c r="Q16" s="24"/>
      <c r="R16" s="24"/>
      <c r="S16" s="24"/>
    </row>
    <row r="17" spans="1:19" ht="12.75">
      <c r="A17" s="51">
        <f t="shared" si="0"/>
      </c>
      <c r="B17" s="52">
        <f t="shared" si="1"/>
      </c>
      <c r="C17" s="52" t="str">
        <f t="shared" si="2"/>
        <v>12</v>
      </c>
      <c r="D17" s="52" t="str">
        <f t="shared" si="3"/>
        <v>        Sredstva učešća za pomoći</v>
      </c>
      <c r="E17" s="53" t="s">
        <v>191</v>
      </c>
      <c r="F17" s="53" t="s">
        <v>191</v>
      </c>
      <c r="G17" s="53" t="s">
        <v>191</v>
      </c>
      <c r="H17" s="53" t="s">
        <v>191</v>
      </c>
      <c r="I17" s="53" t="s">
        <v>151</v>
      </c>
      <c r="J17" s="53" t="s">
        <v>233</v>
      </c>
      <c r="K17" s="54">
        <v>89125</v>
      </c>
      <c r="L17" s="54">
        <v>354038</v>
      </c>
      <c r="M17" s="54">
        <v>338709</v>
      </c>
      <c r="N17" s="23"/>
      <c r="O17" s="23"/>
      <c r="P17" s="24"/>
      <c r="Q17" s="24"/>
      <c r="R17" s="24"/>
      <c r="S17" s="24"/>
    </row>
    <row r="18" spans="1:19" ht="12.75">
      <c r="A18" s="51">
        <f t="shared" si="0"/>
      </c>
      <c r="B18" s="52">
        <f t="shared" si="1"/>
      </c>
      <c r="C18" s="52" t="str">
        <f t="shared" si="2"/>
        <v>31</v>
      </c>
      <c r="D18" s="52" t="str">
        <f t="shared" si="3"/>
        <v>        Vlastiti prihodi</v>
      </c>
      <c r="E18" s="53" t="s">
        <v>191</v>
      </c>
      <c r="F18" s="53" t="s">
        <v>191</v>
      </c>
      <c r="G18" s="53" t="s">
        <v>191</v>
      </c>
      <c r="H18" s="53" t="s">
        <v>191</v>
      </c>
      <c r="I18" s="53" t="s">
        <v>210</v>
      </c>
      <c r="J18" s="53" t="s">
        <v>234</v>
      </c>
      <c r="K18" s="54">
        <v>67</v>
      </c>
      <c r="L18" s="54">
        <v>67</v>
      </c>
      <c r="M18" s="54">
        <v>67</v>
      </c>
      <c r="N18" s="23"/>
      <c r="O18" s="23"/>
      <c r="P18" s="24"/>
      <c r="Q18" s="24"/>
      <c r="R18" s="24"/>
      <c r="S18" s="24"/>
    </row>
    <row r="19" spans="1:19" ht="12.75">
      <c r="A19" s="51">
        <f t="shared" si="0"/>
      </c>
      <c r="B19" s="52">
        <f t="shared" si="1"/>
      </c>
      <c r="C19" s="52" t="str">
        <f t="shared" si="2"/>
        <v>51</v>
      </c>
      <c r="D19" s="52" t="str">
        <f t="shared" si="3"/>
        <v>        Pomoći EU</v>
      </c>
      <c r="E19" s="53" t="s">
        <v>191</v>
      </c>
      <c r="F19" s="53" t="s">
        <v>191</v>
      </c>
      <c r="G19" s="53" t="s">
        <v>191</v>
      </c>
      <c r="H19" s="53" t="s">
        <v>191</v>
      </c>
      <c r="I19" s="53" t="s">
        <v>209</v>
      </c>
      <c r="J19" s="53" t="s">
        <v>235</v>
      </c>
      <c r="K19" s="54">
        <v>1328</v>
      </c>
      <c r="L19" s="54">
        <v>1328</v>
      </c>
      <c r="M19" s="54">
        <v>1328</v>
      </c>
      <c r="N19" s="23"/>
      <c r="O19" s="23"/>
      <c r="P19" s="24"/>
      <c r="Q19" s="24"/>
      <c r="R19" s="24"/>
      <c r="S19" s="24"/>
    </row>
    <row r="20" spans="1:19" ht="12.75">
      <c r="A20" s="51">
        <f t="shared" si="0"/>
      </c>
      <c r="B20" s="52">
        <f t="shared" si="1"/>
      </c>
      <c r="C20" s="52" t="str">
        <f t="shared" si="2"/>
        <v>56</v>
      </c>
      <c r="D20" s="52" t="str">
        <f t="shared" si="3"/>
        <v>        Fondovi EU</v>
      </c>
      <c r="E20" s="53" t="s">
        <v>191</v>
      </c>
      <c r="F20" s="53" t="s">
        <v>191</v>
      </c>
      <c r="G20" s="53" t="s">
        <v>191</v>
      </c>
      <c r="H20" s="53" t="s">
        <v>191</v>
      </c>
      <c r="I20" s="53" t="s">
        <v>236</v>
      </c>
      <c r="J20" s="53" t="s">
        <v>237</v>
      </c>
      <c r="K20" s="54">
        <v>342207</v>
      </c>
      <c r="L20" s="54">
        <v>1848759</v>
      </c>
      <c r="M20" s="54">
        <v>1761900</v>
      </c>
      <c r="N20" s="23"/>
      <c r="O20" s="23"/>
      <c r="P20" s="24"/>
      <c r="Q20" s="24"/>
      <c r="R20" s="24"/>
      <c r="S20" s="24"/>
    </row>
    <row r="21" spans="1:19" ht="12.75">
      <c r="A21" s="51">
        <f t="shared" si="0"/>
      </c>
      <c r="B21" s="52">
        <f t="shared" si="1"/>
      </c>
      <c r="C21" s="52" t="str">
        <f t="shared" si="2"/>
        <v>57</v>
      </c>
      <c r="D21" s="52" t="str">
        <f t="shared" si="3"/>
        <v>        Ostali programi EU</v>
      </c>
      <c r="E21" s="53" t="s">
        <v>191</v>
      </c>
      <c r="F21" s="53" t="s">
        <v>191</v>
      </c>
      <c r="G21" s="53" t="s">
        <v>191</v>
      </c>
      <c r="H21" s="53" t="s">
        <v>191</v>
      </c>
      <c r="I21" s="53" t="s">
        <v>238</v>
      </c>
      <c r="J21" s="53" t="s">
        <v>239</v>
      </c>
      <c r="K21" s="54">
        <v>92436</v>
      </c>
      <c r="L21" s="54">
        <v>83251</v>
      </c>
      <c r="M21" s="54">
        <v>83251</v>
      </c>
      <c r="N21" s="23"/>
      <c r="O21" s="23"/>
      <c r="P21" s="24"/>
      <c r="Q21" s="24"/>
      <c r="R21" s="24"/>
      <c r="S21" s="24"/>
    </row>
    <row r="22" spans="1:19" ht="12.75">
      <c r="A22" s="40">
        <f t="shared" si="0"/>
      </c>
      <c r="B22" s="37" t="str">
        <f t="shared" si="1"/>
        <v>34</v>
      </c>
      <c r="C22" s="37">
        <f t="shared" si="2"/>
      </c>
      <c r="D22" s="37" t="str">
        <f t="shared" si="3"/>
        <v>    Financijski rashodi    </v>
      </c>
      <c r="E22" s="48" t="s">
        <v>191</v>
      </c>
      <c r="F22" s="48" t="s">
        <v>191</v>
      </c>
      <c r="G22" s="48" t="s">
        <v>219</v>
      </c>
      <c r="H22" s="48" t="s">
        <v>220</v>
      </c>
      <c r="I22" s="49" t="s">
        <v>213</v>
      </c>
      <c r="J22" s="49" t="s">
        <v>191</v>
      </c>
      <c r="K22" s="50">
        <v>429</v>
      </c>
      <c r="L22" s="50">
        <v>545</v>
      </c>
      <c r="M22" s="50">
        <v>545</v>
      </c>
      <c r="N22" s="21"/>
      <c r="O22" s="21"/>
      <c r="P22" s="22"/>
      <c r="Q22" s="22"/>
      <c r="R22" s="22"/>
      <c r="S22" s="22"/>
    </row>
    <row r="23" spans="1:19" ht="12.75">
      <c r="A23" s="55">
        <f t="shared" si="0"/>
      </c>
      <c r="B23" s="56">
        <f t="shared" si="1"/>
      </c>
      <c r="C23" s="56" t="str">
        <f t="shared" si="2"/>
        <v>11</v>
      </c>
      <c r="D23" s="56" t="str">
        <f t="shared" si="3"/>
        <v>        Opći prihodi i primici</v>
      </c>
      <c r="E23" s="57" t="s">
        <v>191</v>
      </c>
      <c r="F23" s="57" t="s">
        <v>191</v>
      </c>
      <c r="G23" s="57" t="s">
        <v>191</v>
      </c>
      <c r="H23" s="57" t="s">
        <v>191</v>
      </c>
      <c r="I23" s="57" t="s">
        <v>155</v>
      </c>
      <c r="J23" s="57" t="s">
        <v>232</v>
      </c>
      <c r="K23" s="58">
        <v>429</v>
      </c>
      <c r="L23" s="58">
        <v>545</v>
      </c>
      <c r="M23" s="58">
        <v>545</v>
      </c>
      <c r="N23" s="26"/>
      <c r="O23" s="26"/>
      <c r="P23" s="26"/>
      <c r="Q23" s="26"/>
      <c r="R23" s="26"/>
      <c r="S23" s="26"/>
    </row>
    <row r="24" spans="1:19" ht="12.75">
      <c r="A24" s="40">
        <f t="shared" si="0"/>
      </c>
      <c r="B24" s="37" t="str">
        <f t="shared" si="1"/>
        <v>36</v>
      </c>
      <c r="C24" s="37">
        <f t="shared" si="2"/>
      </c>
      <c r="D24" s="37" t="str">
        <f t="shared" si="3"/>
        <v>    Pomoći dane u inozemstvo i unutar općeg proračuna    </v>
      </c>
      <c r="E24" s="48" t="s">
        <v>191</v>
      </c>
      <c r="F24" s="48" t="s">
        <v>191</v>
      </c>
      <c r="G24" s="48" t="s">
        <v>221</v>
      </c>
      <c r="H24" s="48" t="s">
        <v>222</v>
      </c>
      <c r="I24" s="49" t="s">
        <v>213</v>
      </c>
      <c r="J24" s="49" t="s">
        <v>191</v>
      </c>
      <c r="K24" s="50">
        <v>2316019</v>
      </c>
      <c r="L24" s="50">
        <v>3103863</v>
      </c>
      <c r="M24" s="50">
        <v>2743919</v>
      </c>
      <c r="N24" s="27"/>
      <c r="O24" s="27"/>
      <c r="P24" s="27"/>
      <c r="Q24" s="27"/>
      <c r="R24" s="27"/>
      <c r="S24" s="27"/>
    </row>
    <row r="25" spans="1:19" ht="12.75">
      <c r="A25" s="55">
        <f t="shared" si="0"/>
      </c>
      <c r="B25" s="56">
        <f t="shared" si="1"/>
      </c>
      <c r="C25" s="56" t="str">
        <f t="shared" si="2"/>
        <v>11</v>
      </c>
      <c r="D25" s="56" t="str">
        <f t="shared" si="3"/>
        <v>        Opći prihodi i primici</v>
      </c>
      <c r="E25" s="57" t="s">
        <v>191</v>
      </c>
      <c r="F25" s="57" t="s">
        <v>191</v>
      </c>
      <c r="G25" s="57" t="s">
        <v>191</v>
      </c>
      <c r="H25" s="57" t="s">
        <v>191</v>
      </c>
      <c r="I25" s="57" t="s">
        <v>155</v>
      </c>
      <c r="J25" s="57" t="s">
        <v>232</v>
      </c>
      <c r="K25" s="58">
        <v>245540</v>
      </c>
      <c r="L25" s="58">
        <v>272084</v>
      </c>
      <c r="M25" s="58">
        <v>298630</v>
      </c>
      <c r="N25" s="26"/>
      <c r="O25" s="26"/>
      <c r="P25" s="26"/>
      <c r="Q25" s="26"/>
      <c r="R25" s="26"/>
      <c r="S25" s="26"/>
    </row>
    <row r="26" spans="1:19" ht="12.75">
      <c r="A26" s="55">
        <f t="shared" si="0"/>
      </c>
      <c r="B26" s="56">
        <f t="shared" si="1"/>
      </c>
      <c r="C26" s="56" t="str">
        <f t="shared" si="2"/>
        <v>12</v>
      </c>
      <c r="D26" s="56" t="str">
        <f t="shared" si="3"/>
        <v>        Sredstva učešća za pomoći</v>
      </c>
      <c r="E26" s="57" t="s">
        <v>191</v>
      </c>
      <c r="F26" s="57" t="s">
        <v>191</v>
      </c>
      <c r="G26" s="57" t="s">
        <v>191</v>
      </c>
      <c r="H26" s="57" t="s">
        <v>191</v>
      </c>
      <c r="I26" s="57" t="s">
        <v>151</v>
      </c>
      <c r="J26" s="57" t="s">
        <v>233</v>
      </c>
      <c r="K26" s="58">
        <v>130070</v>
      </c>
      <c r="L26" s="58">
        <v>244265</v>
      </c>
      <c r="M26" s="58">
        <v>186292</v>
      </c>
      <c r="N26" s="26"/>
      <c r="O26" s="26"/>
      <c r="P26" s="26"/>
      <c r="Q26" s="26"/>
      <c r="R26" s="26"/>
      <c r="S26" s="26"/>
    </row>
    <row r="27" spans="1:19" ht="12.75">
      <c r="A27" s="55">
        <f t="shared" si="0"/>
      </c>
      <c r="B27" s="56">
        <f t="shared" si="1"/>
      </c>
      <c r="C27" s="56" t="str">
        <f t="shared" si="2"/>
        <v>56</v>
      </c>
      <c r="D27" s="56" t="str">
        <f t="shared" si="3"/>
        <v>        Fondovi EU</v>
      </c>
      <c r="E27" s="57" t="s">
        <v>191</v>
      </c>
      <c r="F27" s="57" t="s">
        <v>191</v>
      </c>
      <c r="G27" s="57" t="s">
        <v>191</v>
      </c>
      <c r="H27" s="57" t="s">
        <v>191</v>
      </c>
      <c r="I27" s="57" t="s">
        <v>236</v>
      </c>
      <c r="J27" s="57" t="s">
        <v>237</v>
      </c>
      <c r="K27" s="58">
        <v>1940409</v>
      </c>
      <c r="L27" s="58">
        <v>2587514</v>
      </c>
      <c r="M27" s="58">
        <v>2258997</v>
      </c>
      <c r="N27" s="26"/>
      <c r="O27" s="26"/>
      <c r="P27" s="26"/>
      <c r="Q27" s="26"/>
      <c r="R27" s="26"/>
      <c r="S27" s="26"/>
    </row>
    <row r="28" spans="1:19" ht="25.5">
      <c r="A28" s="40">
        <f t="shared" si="0"/>
      </c>
      <c r="B28" s="37" t="str">
        <f t="shared" si="1"/>
        <v>37</v>
      </c>
      <c r="C28" s="37">
        <f t="shared" si="2"/>
      </c>
      <c r="D28" s="37" t="str">
        <f t="shared" si="3"/>
        <v>    Naknade građanima i kućanstvima na temelju osiguranja i druge naknade    </v>
      </c>
      <c r="E28" s="48" t="s">
        <v>191</v>
      </c>
      <c r="F28" s="48" t="s">
        <v>191</v>
      </c>
      <c r="G28" s="48" t="s">
        <v>223</v>
      </c>
      <c r="H28" s="48" t="s">
        <v>224</v>
      </c>
      <c r="I28" s="49" t="s">
        <v>213</v>
      </c>
      <c r="J28" s="49" t="s">
        <v>191</v>
      </c>
      <c r="K28" s="50">
        <v>53090</v>
      </c>
      <c r="L28" s="50">
        <v>66362</v>
      </c>
      <c r="M28" s="50">
        <v>79634</v>
      </c>
      <c r="N28" s="27"/>
      <c r="O28" s="27"/>
      <c r="P28" s="27"/>
      <c r="Q28" s="27"/>
      <c r="R28" s="27"/>
      <c r="S28" s="27"/>
    </row>
    <row r="29" spans="1:19" ht="12.75">
      <c r="A29" s="55">
        <f t="shared" si="0"/>
      </c>
      <c r="B29" s="56">
        <f t="shared" si="1"/>
      </c>
      <c r="C29" s="56" t="str">
        <f t="shared" si="2"/>
        <v>11</v>
      </c>
      <c r="D29" s="56" t="str">
        <f t="shared" si="3"/>
        <v>        Opći prihodi i primici</v>
      </c>
      <c r="E29" s="57" t="s">
        <v>191</v>
      </c>
      <c r="F29" s="57" t="s">
        <v>191</v>
      </c>
      <c r="G29" s="57" t="s">
        <v>191</v>
      </c>
      <c r="H29" s="57" t="s">
        <v>191</v>
      </c>
      <c r="I29" s="57" t="s">
        <v>155</v>
      </c>
      <c r="J29" s="57" t="s">
        <v>232</v>
      </c>
      <c r="K29" s="58">
        <v>53090</v>
      </c>
      <c r="L29" s="58">
        <v>66362</v>
      </c>
      <c r="M29" s="58">
        <v>79634</v>
      </c>
      <c r="N29" s="26"/>
      <c r="O29" s="26"/>
      <c r="P29" s="26"/>
      <c r="Q29" s="26"/>
      <c r="R29" s="26"/>
      <c r="S29" s="26"/>
    </row>
    <row r="30" spans="1:19" ht="12.75">
      <c r="A30" s="40">
        <f t="shared" si="0"/>
      </c>
      <c r="B30" s="37" t="str">
        <f t="shared" si="1"/>
        <v>38</v>
      </c>
      <c r="C30" s="37">
        <f t="shared" si="2"/>
      </c>
      <c r="D30" s="37" t="str">
        <f t="shared" si="3"/>
        <v>    Ostali rashodi    </v>
      </c>
      <c r="E30" s="48" t="s">
        <v>191</v>
      </c>
      <c r="F30" s="48" t="s">
        <v>191</v>
      </c>
      <c r="G30" s="48" t="s">
        <v>225</v>
      </c>
      <c r="H30" s="48" t="s">
        <v>226</v>
      </c>
      <c r="I30" s="49" t="s">
        <v>213</v>
      </c>
      <c r="J30" s="49" t="s">
        <v>191</v>
      </c>
      <c r="K30" s="50">
        <v>40615175</v>
      </c>
      <c r="L30" s="50">
        <v>41629709</v>
      </c>
      <c r="M30" s="50">
        <v>41241096</v>
      </c>
      <c r="N30" s="27"/>
      <c r="O30" s="27"/>
      <c r="P30" s="27"/>
      <c r="Q30" s="27"/>
      <c r="R30" s="27"/>
      <c r="S30" s="27"/>
    </row>
    <row r="31" spans="1:19" ht="12.75">
      <c r="A31" s="55">
        <f t="shared" si="0"/>
      </c>
      <c r="B31" s="56">
        <f t="shared" si="1"/>
      </c>
      <c r="C31" s="56" t="str">
        <f t="shared" si="2"/>
        <v>11</v>
      </c>
      <c r="D31" s="56" t="str">
        <f t="shared" si="3"/>
        <v>        Opći prihodi i primici</v>
      </c>
      <c r="E31" s="57" t="s">
        <v>191</v>
      </c>
      <c r="F31" s="57" t="s">
        <v>191</v>
      </c>
      <c r="G31" s="57" t="s">
        <v>191</v>
      </c>
      <c r="H31" s="57" t="s">
        <v>191</v>
      </c>
      <c r="I31" s="57" t="s">
        <v>155</v>
      </c>
      <c r="J31" s="57" t="s">
        <v>232</v>
      </c>
      <c r="K31" s="58">
        <v>40084283</v>
      </c>
      <c r="L31" s="58">
        <v>40118790</v>
      </c>
      <c r="M31" s="58">
        <v>40145334</v>
      </c>
      <c r="N31" s="26"/>
      <c r="O31" s="26"/>
      <c r="P31" s="26"/>
      <c r="Q31" s="26"/>
      <c r="R31" s="26"/>
      <c r="S31" s="26"/>
    </row>
    <row r="32" spans="1:19" ht="12.75">
      <c r="A32" s="55">
        <f t="shared" si="0"/>
      </c>
      <c r="B32" s="56">
        <f t="shared" si="1"/>
      </c>
      <c r="C32" s="56" t="str">
        <f t="shared" si="2"/>
        <v>12</v>
      </c>
      <c r="D32" s="56" t="str">
        <f t="shared" si="3"/>
        <v>        Sredstva učešća za pomoći</v>
      </c>
      <c r="E32" s="57" t="s">
        <v>191</v>
      </c>
      <c r="F32" s="57" t="s">
        <v>191</v>
      </c>
      <c r="G32" s="57" t="s">
        <v>191</v>
      </c>
      <c r="H32" s="57" t="s">
        <v>191</v>
      </c>
      <c r="I32" s="57" t="s">
        <v>151</v>
      </c>
      <c r="J32" s="57" t="s">
        <v>233</v>
      </c>
      <c r="K32" s="58">
        <v>79634</v>
      </c>
      <c r="L32" s="58">
        <v>226639</v>
      </c>
      <c r="M32" s="58">
        <v>164365</v>
      </c>
      <c r="N32" s="26"/>
      <c r="O32" s="26"/>
      <c r="P32" s="26"/>
      <c r="Q32" s="26"/>
      <c r="R32" s="26"/>
      <c r="S32" s="26"/>
    </row>
    <row r="33" spans="1:19" ht="12.75">
      <c r="A33" s="55">
        <f t="shared" si="0"/>
      </c>
      <c r="B33" s="56">
        <f t="shared" si="1"/>
      </c>
      <c r="C33" s="56" t="str">
        <f t="shared" si="2"/>
        <v>56</v>
      </c>
      <c r="D33" s="56" t="str">
        <f t="shared" si="3"/>
        <v>        Fondovi EU</v>
      </c>
      <c r="E33" s="57" t="s">
        <v>191</v>
      </c>
      <c r="F33" s="57" t="s">
        <v>191</v>
      </c>
      <c r="G33" s="57" t="s">
        <v>191</v>
      </c>
      <c r="H33" s="57" t="s">
        <v>191</v>
      </c>
      <c r="I33" s="57" t="s">
        <v>236</v>
      </c>
      <c r="J33" s="57" t="s">
        <v>237</v>
      </c>
      <c r="K33" s="58">
        <v>451258</v>
      </c>
      <c r="L33" s="58">
        <v>1284280</v>
      </c>
      <c r="M33" s="58">
        <v>931397</v>
      </c>
      <c r="N33" s="26"/>
      <c r="O33" s="26"/>
      <c r="P33" s="26"/>
      <c r="Q33" s="26"/>
      <c r="R33" s="26"/>
      <c r="S33" s="26"/>
    </row>
    <row r="34" spans="1:19" ht="12.75">
      <c r="A34" s="40" t="str">
        <f t="shared" si="0"/>
        <v>4</v>
      </c>
      <c r="B34" s="37">
        <f t="shared" si="1"/>
      </c>
      <c r="C34" s="37">
        <f t="shared" si="2"/>
      </c>
      <c r="D34" s="37" t="str">
        <f t="shared" si="3"/>
        <v>Rashodi za nabavu nefinancijske imovine        </v>
      </c>
      <c r="E34" s="48" t="s">
        <v>72</v>
      </c>
      <c r="F34" s="48" t="s">
        <v>227</v>
      </c>
      <c r="G34" s="49" t="s">
        <v>213</v>
      </c>
      <c r="H34" s="49" t="s">
        <v>191</v>
      </c>
      <c r="I34" s="49" t="s">
        <v>191</v>
      </c>
      <c r="J34" s="49" t="s">
        <v>191</v>
      </c>
      <c r="K34" s="50">
        <v>56019</v>
      </c>
      <c r="L34" s="50">
        <v>46740</v>
      </c>
      <c r="M34" s="50">
        <v>105801</v>
      </c>
      <c r="N34" s="27"/>
      <c r="O34" s="27"/>
      <c r="P34" s="27"/>
      <c r="Q34" s="27"/>
      <c r="R34" s="27"/>
      <c r="S34" s="27"/>
    </row>
    <row r="35" spans="1:19" ht="12.75">
      <c r="A35" s="40">
        <f t="shared" si="0"/>
      </c>
      <c r="B35" s="37" t="str">
        <f t="shared" si="1"/>
        <v>41</v>
      </c>
      <c r="C35" s="37">
        <f t="shared" si="2"/>
      </c>
      <c r="D35" s="37" t="str">
        <f t="shared" si="3"/>
        <v>    Rashodi za nabavu neproizvedene dugotrajne imovine    </v>
      </c>
      <c r="E35" s="48" t="s">
        <v>191</v>
      </c>
      <c r="F35" s="48" t="s">
        <v>191</v>
      </c>
      <c r="G35" s="48" t="s">
        <v>208</v>
      </c>
      <c r="H35" s="48" t="s">
        <v>228</v>
      </c>
      <c r="I35" s="49" t="s">
        <v>213</v>
      </c>
      <c r="J35" s="49" t="s">
        <v>191</v>
      </c>
      <c r="K35" s="50">
        <v>8229</v>
      </c>
      <c r="L35" s="50">
        <v>8229</v>
      </c>
      <c r="M35" s="50">
        <v>8229</v>
      </c>
      <c r="N35" s="27"/>
      <c r="O35" s="27"/>
      <c r="P35" s="27"/>
      <c r="Q35" s="27"/>
      <c r="R35" s="27"/>
      <c r="S35" s="27"/>
    </row>
    <row r="36" spans="1:19" ht="12.75">
      <c r="A36" s="55">
        <f t="shared" si="0"/>
      </c>
      <c r="B36" s="56">
        <f t="shared" si="1"/>
      </c>
      <c r="C36" s="56" t="str">
        <f t="shared" si="2"/>
        <v>11</v>
      </c>
      <c r="D36" s="56" t="str">
        <f t="shared" si="3"/>
        <v>        Opći prihodi i primici</v>
      </c>
      <c r="E36" s="57" t="s">
        <v>191</v>
      </c>
      <c r="F36" s="57" t="s">
        <v>191</v>
      </c>
      <c r="G36" s="57" t="s">
        <v>191</v>
      </c>
      <c r="H36" s="57" t="s">
        <v>191</v>
      </c>
      <c r="I36" s="57" t="s">
        <v>155</v>
      </c>
      <c r="J36" s="57" t="s">
        <v>232</v>
      </c>
      <c r="K36" s="58">
        <v>8229</v>
      </c>
      <c r="L36" s="58">
        <v>8229</v>
      </c>
      <c r="M36" s="58">
        <v>8229</v>
      </c>
      <c r="N36" s="26"/>
      <c r="O36" s="26"/>
      <c r="P36" s="26"/>
      <c r="Q36" s="26"/>
      <c r="R36" s="26"/>
      <c r="S36" s="26"/>
    </row>
    <row r="37" spans="1:19" ht="12.75">
      <c r="A37" s="40">
        <f t="shared" si="0"/>
      </c>
      <c r="B37" s="37" t="str">
        <f t="shared" si="1"/>
        <v>42</v>
      </c>
      <c r="C37" s="37">
        <f t="shared" si="2"/>
      </c>
      <c r="D37" s="37" t="str">
        <f t="shared" si="3"/>
        <v>    Rashodi za nabavu proizvedene dugotrajne imovine    </v>
      </c>
      <c r="E37" s="48" t="s">
        <v>191</v>
      </c>
      <c r="F37" s="48" t="s">
        <v>191</v>
      </c>
      <c r="G37" s="48" t="s">
        <v>211</v>
      </c>
      <c r="H37" s="48" t="s">
        <v>229</v>
      </c>
      <c r="I37" s="49" t="s">
        <v>213</v>
      </c>
      <c r="J37" s="49" t="s">
        <v>191</v>
      </c>
      <c r="K37" s="50">
        <v>47790</v>
      </c>
      <c r="L37" s="50">
        <v>38511</v>
      </c>
      <c r="M37" s="50">
        <v>97572</v>
      </c>
      <c r="N37" s="22"/>
      <c r="O37" s="22"/>
      <c r="P37" s="22"/>
      <c r="Q37" s="22"/>
      <c r="R37" s="22"/>
      <c r="S37" s="22"/>
    </row>
    <row r="38" spans="1:19" ht="12.75">
      <c r="A38" s="55">
        <f t="shared" si="0"/>
      </c>
      <c r="B38" s="56">
        <f t="shared" si="1"/>
      </c>
      <c r="C38" s="56" t="str">
        <f t="shared" si="2"/>
        <v>11</v>
      </c>
      <c r="D38" s="56" t="str">
        <f t="shared" si="3"/>
        <v>        Opći prihodi i primici</v>
      </c>
      <c r="E38" s="57" t="s">
        <v>191</v>
      </c>
      <c r="F38" s="57" t="s">
        <v>191</v>
      </c>
      <c r="G38" s="57" t="s">
        <v>191</v>
      </c>
      <c r="H38" s="57" t="s">
        <v>191</v>
      </c>
      <c r="I38" s="57" t="s">
        <v>155</v>
      </c>
      <c r="J38" s="57" t="s">
        <v>232</v>
      </c>
      <c r="K38" s="58">
        <v>37830</v>
      </c>
      <c r="L38" s="58">
        <v>11285</v>
      </c>
      <c r="M38" s="58">
        <v>11285</v>
      </c>
      <c r="N38" s="26"/>
      <c r="O38" s="26"/>
      <c r="P38" s="26"/>
      <c r="Q38" s="26"/>
      <c r="R38" s="26"/>
      <c r="S38" s="26"/>
    </row>
    <row r="39" spans="1:19" ht="12.75">
      <c r="A39" s="55">
        <f t="shared" si="0"/>
      </c>
      <c r="B39" s="56">
        <f t="shared" si="1"/>
      </c>
      <c r="C39" s="56" t="str">
        <f t="shared" si="2"/>
        <v>12</v>
      </c>
      <c r="D39" s="56" t="str">
        <f t="shared" si="3"/>
        <v>        Sredstva učešća za pomoći</v>
      </c>
      <c r="E39" s="57" t="s">
        <v>191</v>
      </c>
      <c r="F39" s="57" t="s">
        <v>191</v>
      </c>
      <c r="G39" s="57" t="s">
        <v>191</v>
      </c>
      <c r="H39" s="57" t="s">
        <v>191</v>
      </c>
      <c r="I39" s="57" t="s">
        <v>151</v>
      </c>
      <c r="J39" s="57" t="s">
        <v>233</v>
      </c>
      <c r="K39" s="58">
        <v>1496</v>
      </c>
      <c r="L39" s="58">
        <v>4820</v>
      </c>
      <c r="M39" s="58">
        <v>13679</v>
      </c>
      <c r="N39" s="26"/>
      <c r="O39" s="26"/>
      <c r="P39" s="26"/>
      <c r="Q39" s="26"/>
      <c r="R39" s="26"/>
      <c r="S39" s="26"/>
    </row>
    <row r="40" spans="1:19" ht="12.75">
      <c r="A40" s="59">
        <f t="shared" si="0"/>
      </c>
      <c r="B40" s="60">
        <f t="shared" si="1"/>
      </c>
      <c r="C40" s="60" t="str">
        <f t="shared" si="2"/>
        <v>56</v>
      </c>
      <c r="D40" s="60" t="str">
        <f t="shared" si="3"/>
        <v>        Fondovi EU</v>
      </c>
      <c r="E40" s="61" t="s">
        <v>191</v>
      </c>
      <c r="F40" s="61" t="s">
        <v>191</v>
      </c>
      <c r="G40" s="61" t="s">
        <v>191</v>
      </c>
      <c r="H40" s="61" t="s">
        <v>191</v>
      </c>
      <c r="I40" s="61" t="s">
        <v>236</v>
      </c>
      <c r="J40" s="61" t="s">
        <v>237</v>
      </c>
      <c r="K40" s="62">
        <v>8464</v>
      </c>
      <c r="L40" s="62">
        <v>22406</v>
      </c>
      <c r="M40" s="62">
        <v>72608</v>
      </c>
      <c r="N40" s="26"/>
      <c r="O40" s="26"/>
      <c r="P40" s="26"/>
      <c r="Q40" s="26"/>
      <c r="R40" s="26"/>
      <c r="S40" s="26"/>
    </row>
  </sheetData>
  <sheetProtection/>
  <mergeCells count="1">
    <mergeCell ref="A1:M1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PONN03 Plan rashoda</dc:title>
  <dc:subject/>
  <dc:creator>sino</dc:creator>
  <cp:keywords/>
  <dc:description/>
  <cp:lastModifiedBy>Mirta Ivanković</cp:lastModifiedBy>
  <cp:lastPrinted>2022-12-08T14:04:57Z</cp:lastPrinted>
  <dcterms:created xsi:type="dcterms:W3CDTF">2003-05-28T14:27:38Z</dcterms:created>
  <dcterms:modified xsi:type="dcterms:W3CDTF">2022-12-08T14:05:11Z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PONN03PR Plan rashoda.xls</vt:lpwstr>
  </property>
</Properties>
</file>